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Dochody_adm_rządowa" sheetId="1" r:id="rId1"/>
    <sheet name="DochodyBudż_Państ_" sheetId="2" r:id="rId2"/>
    <sheet name="Dochody_ogółem" sheetId="3" r:id="rId3"/>
  </sheets>
  <definedNames>
    <definedName name="_xlnm.Print_Area" localSheetId="1">'DochodyBudż_Państ_'!$A$2:$E$24</definedName>
  </definedNames>
  <calcPr fullCalcOnLoad="1"/>
</workbook>
</file>

<file path=xl/sharedStrings.xml><?xml version="1.0" encoding="utf-8"?>
<sst xmlns="http://schemas.openxmlformats.org/spreadsheetml/2006/main" count="325" uniqueCount="325">
  <si>
    <t xml:space="preserve">                               Załącznik Nr 1a do uchwały </t>
  </si>
  <si>
    <t xml:space="preserve">                               Rady Powiatu Mławskiego</t>
  </si>
  <si>
    <t xml:space="preserve">                               Nr XXII/151/2004 z dnia 28.12.2004 r.</t>
  </si>
  <si>
    <t>Dochody na zadania z zakresu administracji rządowej na 2005 r.</t>
  </si>
  <si>
    <t>Klasyfikacja budżetowa</t>
  </si>
  <si>
    <t xml:space="preserve">Treść </t>
  </si>
  <si>
    <t>Kwota dotacji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</si>
  <si>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</si>
  <si>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</si>
  <si>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</si>
  <si>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</si>
  <si>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</si>
  <si>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</si>
  <si>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</si>
  <si>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</si>
  <si>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</si>
  <si>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</si>
  <si>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</si>
  <si>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</si>
  <si>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</si>
  <si>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</si>
  <si>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</si>
  <si>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</si>
  <si>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</si>
  <si>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</si>
  <si>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</si>
  <si>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</si>
  <si>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</si>
  <si>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Działalność usługowa</t>
  </si>
  <si>
    <t>Prace geodezyjne i kartograficzne /nieinwestycyjne/</t>
  </si>
  <si>
    <t>Dotacje celowe otrzymane z budżetu państwa na zadania bieżące z zakresu administracji rządowej oraz inne zadania zlecone ustawami realizowane przez powiat</t>
  </si>
  <si>
    <t>Opracowania geodezyjne i kartograficzne</t>
  </si>
  <si>
    <t>Dotacje celowe otrzymane z budżetu państwa na zadania bieżące z zakresu administracji rządowej oraz inne zadania zlecone ustawami realizowane przez powiat</t>
  </si>
  <si>
    <t>Nadzór budowlany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</si>
  <si>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</si>
  <si>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</si>
  <si>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</si>
  <si>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</si>
  <si>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Dotacje celowe otrzymane z budżetu państwa na zadania bieżące z zakresu administracji rządowej oraz inne zadania zlecone ustawami realizowane przez powiat</t>
  </si>
  <si>
    <t>Komisje poborowe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</si>
  <si>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</si>
  <si>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</si>
  <si>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</si>
  <si>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75411</t>
  </si>
  <si>
    <t>Komendy powiatowe Państwowej Straży Pożarnej</t>
  </si>
  <si>
    <t>2110</t>
  </si>
  <si>
    <t>Dotacje celowe otrzymane z budżetu państwa na zadania bieżące z zakresu administracji rządowej oraz inne zadania zlecone ustawami realizowane przez powiat</t>
  </si>
  <si>
    <t>75414</t>
  </si>
  <si>
    <t>Obrona cywilna</t>
  </si>
  <si>
    <t>2110</t>
  </si>
  <si>
    <t>Dotacje celowe otrzymane z budżetu państwa na zadania bieżące z zakresu administracji rządowej oraz inne zadania zlecone ustawami realizowane przez powiat</t>
  </si>
  <si>
    <t>851</t>
  </si>
  <si>
    <t>Ochrona zdrowia</t>
  </si>
  <si>
    <t>85156</t>
  </si>
  <si>
    <t>Składki na ubezpieczenie zdrowotne oraz świadczenia dla osób nieobjetych obowiązkiem ubezpieczenia zdrowotnego</t>
  </si>
  <si>
    <t>2110</t>
  </si>
  <si>
    <t>Dotacje celowe otrzymane z budżetu państwa na zadania bieżące z zakresu administracji rządowej oraz inne zadania zlecone ustawami realizowane przez powiat</t>
  </si>
  <si>
    <t>852</t>
  </si>
  <si>
    <t>Pomoc społeczna</t>
  </si>
  <si>
    <t>85203</t>
  </si>
  <si>
    <t>Ośrodki wsparcia</t>
  </si>
  <si>
    <t>2110</t>
  </si>
  <si>
    <t>Dotacje celowe otrzymane z budżetu państwa na zadania bieżące z zakresu administracji rządowej oraz inne zadania zlecone ustawami realizowane przez powiat</t>
  </si>
  <si>
    <t>85212</t>
  </si>
  <si>
    <t>Świadczenia rodzinne oraz składki na ubezpieczenia emerytalne i rentowe z ubezpieczenia społecznego</t>
  </si>
  <si>
    <t>2110</t>
  </si>
  <si>
    <t>Dotacje celowe otrzymane z budżetu państwa na zadania bieżące z zakresu administracji rządowej oraz inne zadania zlecone ustawami realizowane przez powiat</t>
  </si>
  <si>
    <t>853</t>
  </si>
  <si>
    <t>Pozostałe zadania w zakresie polityki społecznej</t>
  </si>
  <si>
    <t>85321</t>
  </si>
  <si>
    <t>Zespoły do spraw orzekania o stopniu niepełnosprawności</t>
  </si>
  <si>
    <t>2110</t>
  </si>
  <si>
    <t>Dotacje celowe otrzymane z budżetu państwa na zadania bieżące z zakresu administracji rządowej oraz inne zadania zlecone ustawami realizowane przez powiat</t>
  </si>
  <si>
    <t>OGÓŁEM:</t>
  </si>
  <si>
    <t>Przewodniczący Rady Powiatu  Mławskiego</t>
  </si>
  <si>
    <t>Jan Jerzy Wtulich</t>
  </si>
  <si>
    <t xml:space="preserve">                               Załącznik Nr 3  do Uchwały </t>
  </si>
  <si>
    <t xml:space="preserve">                               Rady Powiatu Mławskiego</t>
  </si>
  <si>
    <t xml:space="preserve">                               Nr XXII/151/2004 z dnia 28.12.2004r   </t>
  </si>
  <si>
    <t xml:space="preserve">Dochody budżetu państwa </t>
  </si>
  <si>
    <t>Klasyfikacja budżetowa</t>
  </si>
  <si>
    <t xml:space="preserve">Treść </t>
  </si>
  <si>
    <t>Plan na 2005 rok</t>
  </si>
  <si>
    <t>Dział</t>
  </si>
  <si>
    <t>Rozdział</t>
  </si>
  <si>
    <t xml:space="preserve">Paragraf  </t>
  </si>
  <si>
    <t>010</t>
  </si>
  <si>
    <t>Rolnictwo i łowiectwo</t>
  </si>
  <si>
    <t>01008</t>
  </si>
  <si>
    <t>Melioracje wodne</t>
  </si>
  <si>
    <t>2350</t>
  </si>
  <si>
    <t xml:space="preserve">Dochody budżetu państwa związane z realizacją zadań zlecanych jednostkom samorządu terytorialnego </t>
  </si>
  <si>
    <t>700</t>
  </si>
  <si>
    <t>Gospodarka mieszkaniowa</t>
  </si>
  <si>
    <t>70005</t>
  </si>
  <si>
    <t>Gospodarka gruntami i nieruchomościami</t>
  </si>
  <si>
    <t>2350</t>
  </si>
  <si>
    <t xml:space="preserve">Dochody budżetu państwa związane z realizacją zadań zlecanych jednostkom samorządu terytorialnego </t>
  </si>
  <si>
    <t>Działalność usługowa</t>
  </si>
  <si>
    <t>Nadzór budowlany</t>
  </si>
  <si>
    <t>2350</t>
  </si>
  <si>
    <t xml:space="preserve">Dochody budżetu państwa związane z realizacją zadań zlecanych jednostkom samorządu terytorialnego </t>
  </si>
  <si>
    <t>OGÓŁEM:</t>
  </si>
  <si>
    <t>Przewodniczący Rady Powiatu  Mławskiego</t>
  </si>
  <si>
    <t>Jan Jerzy Wtulich</t>
  </si>
  <si>
    <t xml:space="preserve">Załącznik Nr  1 do uchwały </t>
  </si>
  <si>
    <t xml:space="preserve">Dochody budżetu powiatu </t>
  </si>
  <si>
    <t>Rady Powiatu Mławskiego</t>
  </si>
  <si>
    <t>mławskiego na 2005 r.</t>
  </si>
  <si>
    <t>Nr XII/151/2004 z dnia 28.12.2004r</t>
  </si>
  <si>
    <t>Klasyfikacja budżetowa</t>
  </si>
  <si>
    <t xml:space="preserve">Treść </t>
  </si>
  <si>
    <t>Plan na 2005 rok</t>
  </si>
  <si>
    <t>Dział</t>
  </si>
  <si>
    <t>Rozdział</t>
  </si>
  <si>
    <t xml:space="preserve">Paragraf  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</si>
  <si>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</si>
  <si>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</si>
  <si>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</si>
  <si>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</si>
  <si>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</si>
  <si>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</si>
  <si>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</si>
  <si>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</si>
  <si>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</si>
  <si>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</si>
  <si>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2110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</si>
  <si>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</si>
  <si>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</si>
  <si>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</si>
  <si>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02002</t>
  </si>
  <si>
    <t>Nadzór nad gospodarką leśną</t>
  </si>
  <si>
    <t>0570</t>
  </si>
  <si>
    <t xml:space="preserve">Grzywny,mandaty i inne kary pieniężne od ludności </t>
  </si>
  <si>
    <t>600</t>
  </si>
  <si>
    <t>Transport i łączność</t>
  </si>
  <si>
    <t>60014</t>
  </si>
  <si>
    <t>Drogi publiczne powiatowe</t>
  </si>
  <si>
    <t>0750</t>
  </si>
  <si>
    <t>Dochody z najmu i dzierżawy składników majatkowych Skarbu Państwa, j.s.t.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</si>
  <si>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</si>
  <si>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</si>
  <si>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</si>
  <si>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</si>
  <si>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</si>
  <si>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</si>
  <si>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</si>
  <si>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majatkowych Skarbu Państwa, j.s.t. lub innych jednostek zaliczanych do sektora finansów publicznych oraz innych umów o podobnym charakterze</t>
  </si>
  <si>
    <t>2110</t>
  </si>
  <si>
    <t>Dotacje celowe otrzymane z budżetu państwa na zadania bieżące z zakresu administracji rządowej oraz inne zadania zlecone ustawami realizowane przez powiat</t>
  </si>
  <si>
    <t>Działalność usługowa</t>
  </si>
  <si>
    <t>Prace geodezyjne i kartograficzne /nieinwestycyjne/</t>
  </si>
  <si>
    <t>Dotacje celowe otrzymane z budżetu państwa na zadania bieżące z zakresu administracji rządowej oraz inne zadania zlecone ustawami realizowane przez powiat</t>
  </si>
  <si>
    <t>Opracowania geodezyjne i kartograficzne</t>
  </si>
  <si>
    <t>Dotacje celowe otrzymane z budżetu państwa na zadania bieżące z zakresu administracji rządowej oraz inne zadania zlecone ustawami realizowane przez powiat</t>
  </si>
  <si>
    <t>Nadzór budowlany</t>
  </si>
  <si>
    <t>Dotacje celowe otrzymane z budżetu państwa na zadania bieżące z zakresu administracji rządowej oraz inne zadania zlecone ustawami realizowane przez powiat</t>
  </si>
  <si>
    <t>6410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</si>
  <si>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</si>
  <si>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</si>
  <si>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</si>
  <si>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Dotacje celowe otrzymane z budżetu państwa na zadania bieżące z zakresu administracji rządowej oraz inne zadania zlecone ustawami realizowane przez powiat</t>
  </si>
  <si>
    <t>2360</t>
  </si>
  <si>
    <t>Dochody jednostek samorządu terytorialnego związane z realizacją zadań z zakresu administracji rządowej oraz innych zadań zleconych ustawami</t>
  </si>
  <si>
    <t>Starostwa powiatowe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</si>
  <si>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</si>
  <si>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</si>
  <si>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</si>
  <si>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</si>
  <si>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</si>
  <si>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</si>
  <si>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0920</t>
  </si>
  <si>
    <t>Odsetki</t>
  </si>
  <si>
    <t>0970</t>
  </si>
  <si>
    <t>Wpływy z różnych dochodów</t>
  </si>
  <si>
    <t>Komisje poborowe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</si>
  <si>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</si>
  <si>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</si>
  <si>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</si>
  <si>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75411</t>
  </si>
  <si>
    <t>Komendy powiatowe Państwowej Straży Pożarnej</t>
  </si>
  <si>
    <t>0960</t>
  </si>
  <si>
    <t>Otrzymane spadki, zapisy i darowizny w postaci pieniężnej</t>
  </si>
  <si>
    <t>6300</t>
  </si>
  <si>
    <t>Wpływy z tytułu pomocy finansowej udzielanej między jednostkami samorządu terytorialnego na dofinansowanie własnych zadań inwestycyjnych i zakupów inwestycyjnych</t>
  </si>
  <si>
    <t>2110</t>
  </si>
  <si>
    <t>Dotacje celowe otrzymane z budżetu państwa na zadania bieżące z zakresu administracji rządowej oraz inne zadania zlecone ustawami realizowane przez powiat</t>
  </si>
  <si>
    <t>75414</t>
  </si>
  <si>
    <t>Obrona cywilna</t>
  </si>
  <si>
    <t>2110</t>
  </si>
  <si>
    <t>Dotacje celowe otrzymane z budżetu państwa na zadania bieżące z zakresu administracji rządowej oraz inne zadania zlecone ustawami realizowane przez powiat</t>
  </si>
  <si>
    <t>756</t>
  </si>
  <si>
    <t xml:space="preserve">Dochody  od osób prawnych, od osób fizycznych i od innych jednostek nieposiadających osobowości prawnej oraz wydatki związane z ich poborem </t>
  </si>
  <si>
    <t>75622</t>
  </si>
  <si>
    <t>Udziały 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</si>
  <si>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</si>
  <si>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</si>
  <si>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</si>
  <si>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</si>
  <si>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</si>
  <si>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</si>
  <si>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</si>
  <si>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 xml:space="preserve">Część oświatowa subwencji ogólnej dla jednostek samorządu terytorialnego </t>
  </si>
  <si>
    <t>2920</t>
  </si>
  <si>
    <t>Subwencje ogólne z budżetu państwa</t>
  </si>
  <si>
    <t>75803</t>
  </si>
  <si>
    <t>Część wyrównawcza subwencji ogólnej dla powiatów</t>
  </si>
  <si>
    <t>2920</t>
  </si>
  <si>
    <t>Subwencje ogólne z budżetu państwa</t>
  </si>
  <si>
    <t>75832</t>
  </si>
  <si>
    <t>Część równoważąca subwencji ogólnej dla powiatów</t>
  </si>
  <si>
    <t>2920</t>
  </si>
  <si>
    <t>Subwencje ogólne z budżetu państwa</t>
  </si>
  <si>
    <t>801</t>
  </si>
  <si>
    <t>Oświata i wychowanie</t>
  </si>
  <si>
    <t>80102</t>
  </si>
  <si>
    <t>Szkoły podstawowe specjalne</t>
  </si>
  <si>
    <t>0830</t>
  </si>
  <si>
    <t>Wpływy z usług</t>
  </si>
  <si>
    <t>80111</t>
  </si>
  <si>
    <t>Gimnzaja specjalne</t>
  </si>
  <si>
    <t>0750</t>
  </si>
  <si>
    <t>Dochody z najmu i dzierżawy składników majatkowych Skarbu Państwa j.s.t. lub innych jednostek zaliczanych do sektora finansów publicznych oraz innych umów o podobnym charakterze</t>
  </si>
  <si>
    <t>0970</t>
  </si>
  <si>
    <t>Wpływy z różnych dochodów</t>
  </si>
  <si>
    <t>80120</t>
  </si>
  <si>
    <t>Licea ogólnokształcące</t>
  </si>
  <si>
    <t>0690</t>
  </si>
  <si>
    <t>Wpływy z różnych opłat</t>
  </si>
  <si>
    <t>0750</t>
  </si>
  <si>
    <t>Dochody z najmu i dzierżawy składników majatkowych Skarbu Państwa j.s.t. lub innych jednostek zaliczanych do sektora finansów publicznych oraz innych umów o podobnym charakterze</t>
  </si>
  <si>
    <t>80130</t>
  </si>
  <si>
    <t>Szkoły zawodowe</t>
  </si>
  <si>
    <t>0690</t>
  </si>
  <si>
    <t>Wpływy z różnych opłat</t>
  </si>
  <si>
    <t>0750</t>
  </si>
  <si>
    <t>Dochody z najmu i dzierżawy składników majatkowych Skarbu Państwa j.s.t. lub innych jednostek zaliczanych do sektora finansów publicznych oraz innych umów o podobnym charakterze</t>
  </si>
  <si>
    <t>80142</t>
  </si>
  <si>
    <t>Ośrodki szkolenia, dokształcania i doskonalenia kadr</t>
  </si>
  <si>
    <t>0750</t>
  </si>
  <si>
    <t>Dochody z najmu i dzierżawy składników majatkowych Skarbu Państwa j.s.t. lub innych jednostek zaliczanych do sektora finansów publicznych oraz innych umów o podobnym charakterze</t>
  </si>
  <si>
    <t>0830</t>
  </si>
  <si>
    <t>Wpływy z usług</t>
  </si>
  <si>
    <t>851</t>
  </si>
  <si>
    <t>Ochrona zdrowia</t>
  </si>
  <si>
    <t>85111</t>
  </si>
  <si>
    <t>Szpitale ogólne</t>
  </si>
  <si>
    <t>0960</t>
  </si>
  <si>
    <t>Otrzymane spadki, zapisy i darowizny w postaci pieniężnej</t>
  </si>
  <si>
    <t>6300</t>
  </si>
  <si>
    <t>Wpływy z tytułu pomocy finansowej udzielanej między jednostkami samorządu terytorialnego na dofinansowanie własnych zadań inwestycyjnych i zakupów inwestycyjnych</t>
  </si>
  <si>
    <t>85156</t>
  </si>
  <si>
    <t>Składki na ubezpieczenie zdrowotne oraz świadczenia dla osób nie objętych obowiązkiem ubezpieczenia zdrowotnego</t>
  </si>
  <si>
    <t>2110</t>
  </si>
  <si>
    <t xml:space="preserve">Dotacje celowe otrzymane z budżetu państwa na zadania bieżące z zakresu administracji rządowej oraz inne zadania zlecone ustawami realizowane przez powiat </t>
  </si>
  <si>
    <t>852</t>
  </si>
  <si>
    <t>Pomoc społeczna</t>
  </si>
  <si>
    <t>85201</t>
  </si>
  <si>
    <t xml:space="preserve">Placówki opiekuńczo - wychowawcze  </t>
  </si>
  <si>
    <t>0830</t>
  </si>
  <si>
    <t>Wpływy z usług</t>
  </si>
  <si>
    <t>0920</t>
  </si>
  <si>
    <t>Odsetki</t>
  </si>
  <si>
    <t>2320</t>
  </si>
  <si>
    <t>Dotacje celowe otrzymane z powiatu na zadania bieżące realizowane na postawie porozumień (umów) między jednostkami samorządu terytorialnego</t>
  </si>
  <si>
    <t>85203</t>
  </si>
  <si>
    <t>Ośrodki wsparcia</t>
  </si>
  <si>
    <t>2110</t>
  </si>
  <si>
    <t>Dotacje celowe otrzymane z budżetu państwa na zadania bieżące z zakresu administracji rządowej oraz inne zadania zlecone ustawami realizowane przez powiat</t>
  </si>
  <si>
    <t>85204</t>
  </si>
  <si>
    <t>Rodziny zastępcze</t>
  </si>
  <si>
    <t>0830</t>
  </si>
  <si>
    <t>Wpływy z usług</t>
  </si>
  <si>
    <t>2320</t>
  </si>
  <si>
    <t>Dotacje celowe otrzymane z powiatu na zadania bieżące realizowane na postawie porozumień (umów) między jednostkami samorządu terytorialnego</t>
  </si>
  <si>
    <t>85212</t>
  </si>
  <si>
    <t>Świadczenia rodzinne oraz składki na ubezpieczenia emerytalne i rentowe z ubezpieczenia społecznego</t>
  </si>
  <si>
    <t>2110</t>
  </si>
  <si>
    <t>Dotacje celowe otrzymane z budżetu państwa na zadania bieżące z zakresu administracji rządowej oraz inne zadania zlecone ustawami realizowane przez powiat</t>
  </si>
  <si>
    <t>85218</t>
  </si>
  <si>
    <t>Powiatowe centra pomocy rodzinie</t>
  </si>
  <si>
    <t>0970</t>
  </si>
  <si>
    <t>Wpływy z różnych dochodów</t>
  </si>
  <si>
    <t>853</t>
  </si>
  <si>
    <t>Pozostałe zadania w zakresie polityki społecznej</t>
  </si>
  <si>
    <t>85321</t>
  </si>
  <si>
    <t>Zespoły do spraw orzekania o niepełnosprawności</t>
  </si>
  <si>
    <t>2110</t>
  </si>
  <si>
    <t>Dotacje celowe otrzymane z budżetu państwa na zadania bieżące z zakresu administracji rządowej oraz inne zadania zlecone ustawami realizowane przez powiat</t>
  </si>
  <si>
    <t>85324</t>
  </si>
  <si>
    <t>Państwowy Fundusz Rehabilitacyji Osób Niepełnosprawnych</t>
  </si>
  <si>
    <t>2440</t>
  </si>
  <si>
    <t>Dotacje otrzymane z funduszy celowych na realizację zadań bieżących jednostek sektora finansów publicznych</t>
  </si>
  <si>
    <t>854</t>
  </si>
  <si>
    <t>Edukacyjna opieka wychowawcza</t>
  </si>
  <si>
    <t>85403</t>
  </si>
  <si>
    <t>Specjalne Ośrodki szkolno-wychowawcze</t>
  </si>
  <si>
    <t>0680</t>
  </si>
  <si>
    <t>Wpływy od rodziców z tytułu odpłatności za utrzymanie dzieci (wychowanków) w placówkach opiekuńczo-wychowawczych</t>
  </si>
  <si>
    <t>85410</t>
  </si>
  <si>
    <t xml:space="preserve">Internaty i bursy szkolne </t>
  </si>
  <si>
    <t>0750</t>
  </si>
  <si>
    <t>Dochody z najmu i dzierżawy składników majatkowych Skarbu Państwa j.s.t. lub innych jednostek zaliczanych do sektora finansów publicznych oraz innych umów o podobnym charakterze</t>
  </si>
  <si>
    <t>0830</t>
  </si>
  <si>
    <t>Wpływy z usług</t>
  </si>
  <si>
    <t>926</t>
  </si>
  <si>
    <t>Kultura fizyczna i sport</t>
  </si>
  <si>
    <t>92601</t>
  </si>
  <si>
    <t xml:space="preserve">Obiekty sportowe </t>
  </si>
  <si>
    <t>0830</t>
  </si>
  <si>
    <t>Wpływy z usług</t>
  </si>
  <si>
    <t>2310</t>
  </si>
  <si>
    <t>Dotacje celowe otrzymane z gminy na zadania bieżące realizowane na podstawie porozumień (umów) między jednostkami samorządu terytorialnego</t>
  </si>
  <si>
    <t>OGÓŁEM:</t>
  </si>
  <si>
    <t>Przewodniczący Rady Powiatu  Mławskiego</t>
  </si>
  <si>
    <t>Jan Jerzy Wtulich</t>
  </si>
  <si>
    <t>85316</t>
  </si>
  <si>
    <t>Zasiłki rodzinne, pielęgnacyjne i wychowawcze</t>
  </si>
  <si>
    <t>2110</t>
  </si>
  <si>
    <t xml:space="preserve">Dotacje celowe otrzymane z budżetu państwa na zadania bieżace z zakresu administracji rządowej </t>
  </si>
  <si>
    <t>Komenda Powiatowa Państwowej Straży Pożarnej w Mławie</t>
  </si>
  <si>
    <t>85318</t>
  </si>
  <si>
    <t>Powiatowe centra pomocy rodzinie</t>
  </si>
  <si>
    <t>2110</t>
  </si>
  <si>
    <t xml:space="preserve">Dotacje celowe otrzymane z budżetu państwa na zadania bieżace z zakresu administracji rządowej 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</si>
</sst>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  <numFmt numFmtId="166" formatCode="#,##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i/>
      <sz val="10"/>
      <color indexed="8"/>
      <name val="Arial CE"/>
      <family val="2"/>
    </font>
    <font>
      <i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5" fillId="0" borderId="1" xfId="0" applyAlignment="1">
      <alignment horizontal="center"/>
    </xf>
    <xf numFmtId="164" fontId="5" fillId="0" borderId="1" xfId="0" applyAlignment="1">
      <alignment horizontal="center"/>
    </xf>
    <xf numFmtId="164" fontId="5" fillId="0" borderId="1" xfId="0" applyAlignment="1">
      <alignment horizontal="center" vertical="center" wrapText="1"/>
    </xf>
    <xf numFmtId="164" fontId="5" fillId="0" borderId="1" xfId="0" applyAlignment="1">
      <alignment horizontal="center" vertical="center" wrapText="1"/>
    </xf>
    <xf numFmtId="164" fontId="5" fillId="0" borderId="2" xfId="0" applyAlignment="1">
      <alignment horizontal="center" vertical="center" wrapText="1"/>
    </xf>
    <xf numFmtId="164" fontId="5" fillId="0" borderId="1" xfId="0" applyAlignment="1">
      <alignment horizontal="center" vertical="center" wrapText="1"/>
    </xf>
    <xf numFmtId="164" fontId="2" fillId="0" borderId="1" xfId="0" applyAlignment="1">
      <alignment horizontal="center"/>
    </xf>
    <xf numFmtId="164" fontId="2" fillId="0" borderId="3" xfId="0" applyAlignment="1">
      <alignment horizontal="center"/>
    </xf>
    <xf numFmtId="164" fontId="2" fillId="0" borderId="4" xfId="0" applyAlignment="1">
      <alignment horizontal="center"/>
    </xf>
    <xf numFmtId="164" fontId="2" fillId="0" borderId="5" xfId="0" applyAlignment="1">
      <alignment horizontal="center"/>
    </xf>
    <xf numFmtId="165" fontId="6" fillId="0" borderId="6" xfId="0" applyAlignment="1">
      <alignment horizontal="center"/>
    </xf>
    <xf numFmtId="165" fontId="7" fillId="0" borderId="7" xfId="0" applyAlignment="1">
      <alignment horizontal="center"/>
    </xf>
    <xf numFmtId="164" fontId="6" fillId="0" borderId="7" xfId="0" applyAlignment="1">
      <alignment wrapText="1"/>
    </xf>
    <xf numFmtId="166" fontId="6" fillId="0" borderId="8" xfId="0" applyAlignment="1">
      <alignment horizontal="center"/>
    </xf>
    <xf numFmtId="165" fontId="2" fillId="0" borderId="9" xfId="0" applyAlignment="1">
      <alignment/>
    </xf>
    <xf numFmtId="165" fontId="8" fillId="0" borderId="10" xfId="0" applyAlignment="1">
      <alignment horizontal="center"/>
    </xf>
    <xf numFmtId="164" fontId="8" fillId="0" borderId="10" xfId="0" applyAlignment="1">
      <alignment wrapText="1"/>
    </xf>
    <xf numFmtId="166" fontId="8" fillId="0" borderId="11" xfId="0" applyAlignment="1">
      <alignment horizontal="center"/>
    </xf>
    <xf numFmtId="165" fontId="5" fillId="0" borderId="9" xfId="0" applyAlignment="1">
      <alignment horizontal="center"/>
    </xf>
    <xf numFmtId="165" fontId="9" fillId="0" borderId="10" xfId="0" applyAlignment="1">
      <alignment horizontal="center"/>
    </xf>
    <xf numFmtId="164" fontId="2" fillId="0" borderId="10" xfId="0" applyAlignment="1">
      <alignment wrapText="1"/>
    </xf>
    <xf numFmtId="166" fontId="5" fillId="0" borderId="11" xfId="0" applyAlignment="1">
      <alignment horizontal="center"/>
    </xf>
    <xf numFmtId="165" fontId="6" fillId="0" borderId="12" xfId="0" applyAlignment="1">
      <alignment horizontal="center"/>
    </xf>
    <xf numFmtId="165" fontId="7" fillId="0" borderId="13" xfId="0" applyAlignment="1">
      <alignment horizontal="center"/>
    </xf>
    <xf numFmtId="165" fontId="7" fillId="0" borderId="13" xfId="0" applyAlignment="1">
      <alignment horizontal="center" wrapText="1"/>
    </xf>
    <xf numFmtId="164" fontId="6" fillId="0" borderId="13" xfId="0" applyAlignment="1">
      <alignment wrapText="1"/>
    </xf>
    <xf numFmtId="166" fontId="6" fillId="0" borderId="14" xfId="0" applyAlignment="1">
      <alignment horizontal="center" wrapText="1"/>
    </xf>
    <xf numFmtId="165" fontId="8" fillId="0" borderId="10" xfId="0" applyAlignment="1">
      <alignment horizontal="center" wrapText="1"/>
    </xf>
    <xf numFmtId="166" fontId="8" fillId="0" borderId="11" xfId="0" applyAlignment="1">
      <alignment horizontal="center" wrapText="1"/>
    </xf>
    <xf numFmtId="165" fontId="5" fillId="0" borderId="15" xfId="0" applyAlignment="1">
      <alignment horizontal="center"/>
    </xf>
    <xf numFmtId="165" fontId="9" fillId="0" borderId="16" xfId="0" applyAlignment="1">
      <alignment horizontal="center"/>
    </xf>
    <xf numFmtId="165" fontId="8" fillId="0" borderId="16" xfId="0" applyAlignment="1">
      <alignment horizontal="center" wrapText="1"/>
    </xf>
    <xf numFmtId="166" fontId="5" fillId="0" borderId="17" xfId="0" applyAlignment="1">
      <alignment horizontal="center" wrapText="1"/>
    </xf>
    <xf numFmtId="164" fontId="6" fillId="0" borderId="12" xfId="0" applyAlignment="1">
      <alignment horizontal="center"/>
    </xf>
    <xf numFmtId="164" fontId="7" fillId="0" borderId="13" xfId="0" applyAlignment="1">
      <alignment/>
    </xf>
    <xf numFmtId="164" fontId="7" fillId="0" borderId="13" xfId="0" applyAlignment="1">
      <alignment horizontal="center"/>
    </xf>
    <xf numFmtId="166" fontId="6" fillId="0" borderId="14" xfId="0" applyAlignment="1">
      <alignment horizontal="center"/>
    </xf>
    <xf numFmtId="164" fontId="5" fillId="0" borderId="9" xfId="0" applyAlignment="1">
      <alignment horizontal="center"/>
    </xf>
    <xf numFmtId="164" fontId="8" fillId="0" borderId="10" xfId="0" applyAlignment="1">
      <alignment horizontal="center"/>
    </xf>
    <xf numFmtId="164" fontId="9" fillId="0" borderId="10" xfId="0" applyAlignment="1">
      <alignment horizontal="center"/>
    </xf>
    <xf numFmtId="164" fontId="5" fillId="0" borderId="18" xfId="0" applyAlignment="1">
      <alignment horizontal="center"/>
    </xf>
    <xf numFmtId="164" fontId="9" fillId="0" borderId="19" xfId="0" applyAlignment="1">
      <alignment horizontal="center"/>
    </xf>
    <xf numFmtId="164" fontId="8" fillId="0" borderId="19" xfId="0" applyAlignment="1">
      <alignment horizontal="center"/>
    </xf>
    <xf numFmtId="164" fontId="2" fillId="0" borderId="19" xfId="0" applyAlignment="1">
      <alignment wrapText="1"/>
    </xf>
    <xf numFmtId="166" fontId="5" fillId="0" borderId="20" xfId="0" applyAlignment="1">
      <alignment horizontal="center"/>
    </xf>
    <xf numFmtId="164" fontId="8" fillId="0" borderId="19" xfId="0" applyAlignment="1">
      <alignment wrapText="1"/>
    </xf>
    <xf numFmtId="166" fontId="8" fillId="0" borderId="20" xfId="0" applyAlignment="1">
      <alignment horizontal="center"/>
    </xf>
    <xf numFmtId="164" fontId="5" fillId="0" borderId="12" xfId="0" applyAlignment="1">
      <alignment horizontal="center"/>
    </xf>
    <xf numFmtId="164" fontId="9" fillId="0" borderId="13" xfId="0" applyAlignment="1">
      <alignment horizontal="center"/>
    </xf>
    <xf numFmtId="164" fontId="8" fillId="0" borderId="13" xfId="0" applyAlignment="1">
      <alignment horizontal="center"/>
    </xf>
    <xf numFmtId="164" fontId="2" fillId="0" borderId="13" xfId="0" applyAlignment="1">
      <alignment wrapText="1"/>
    </xf>
    <xf numFmtId="166" fontId="5" fillId="0" borderId="14" xfId="0" applyAlignment="1">
      <alignment horizontal="center"/>
    </xf>
    <xf numFmtId="164" fontId="5" fillId="0" borderId="6" xfId="0" applyAlignment="1">
      <alignment horizontal="center"/>
    </xf>
    <xf numFmtId="164" fontId="9" fillId="0" borderId="7" xfId="0" applyAlignment="1">
      <alignment horizontal="center"/>
    </xf>
    <xf numFmtId="165" fontId="8" fillId="0" borderId="10" xfId="0" applyAlignment="1">
      <alignment/>
    </xf>
    <xf numFmtId="165" fontId="5" fillId="0" borderId="6" xfId="0" applyAlignment="1">
      <alignment horizontal="center"/>
    </xf>
    <xf numFmtId="165" fontId="8" fillId="0" borderId="7" xfId="0" applyAlignment="1">
      <alignment horizontal="center"/>
    </xf>
    <xf numFmtId="166" fontId="9" fillId="0" borderId="11" xfId="0" applyAlignment="1">
      <alignment horizontal="center"/>
    </xf>
    <xf numFmtId="165" fontId="5" fillId="0" borderId="16" xfId="0" applyAlignment="1">
      <alignment horizontal="center"/>
    </xf>
    <xf numFmtId="164" fontId="2" fillId="0" borderId="16" xfId="0" applyAlignment="1">
      <alignment wrapText="1"/>
    </xf>
    <xf numFmtId="166" fontId="5" fillId="0" borderId="20" xfId="0" applyAlignment="1">
      <alignment horizontal="center" wrapText="1"/>
    </xf>
    <xf numFmtId="165" fontId="6" fillId="0" borderId="13" xfId="0" applyAlignment="1">
      <alignment horizontal="center"/>
    </xf>
    <xf numFmtId="165" fontId="8" fillId="0" borderId="16" xfId="0" applyAlignment="1">
      <alignment horizontal="center"/>
    </xf>
    <xf numFmtId="165" fontId="8" fillId="0" borderId="16" xfId="0" applyAlignment="1">
      <alignment/>
    </xf>
    <xf numFmtId="164" fontId="8" fillId="0" borderId="16" xfId="0" applyAlignment="1">
      <alignment wrapText="1"/>
    </xf>
    <xf numFmtId="166" fontId="8" fillId="0" borderId="17" xfId="0" applyAlignment="1">
      <alignment horizontal="center" wrapText="1"/>
    </xf>
    <xf numFmtId="166" fontId="9" fillId="0" borderId="17" xfId="0" applyAlignment="1">
      <alignment horizontal="center" wrapText="1"/>
    </xf>
    <xf numFmtId="164" fontId="10" fillId="0" borderId="16" xfId="0" applyAlignment="1">
      <alignment wrapText="1"/>
    </xf>
    <xf numFmtId="165" fontId="5" fillId="0" borderId="18" xfId="0" applyAlignment="1">
      <alignment horizontal="center"/>
    </xf>
    <xf numFmtId="165" fontId="6" fillId="0" borderId="21" xfId="0" applyAlignment="1">
      <alignment horizontal="center"/>
    </xf>
    <xf numFmtId="164" fontId="6" fillId="0" borderId="22" xfId="0" applyAlignment="1">
      <alignment wrapText="1"/>
    </xf>
    <xf numFmtId="166" fontId="6" fillId="0" borderId="8" xfId="0" applyAlignment="1">
      <alignment horizontal="center" wrapText="1"/>
    </xf>
    <xf numFmtId="165" fontId="6" fillId="0" borderId="23" xfId="0" applyAlignment="1">
      <alignment horizontal="center"/>
    </xf>
    <xf numFmtId="165" fontId="8" fillId="0" borderId="19" xfId="0" applyAlignment="1">
      <alignment horizontal="center"/>
    </xf>
    <xf numFmtId="166" fontId="1" fillId="0" borderId="24" xfId="0" applyAlignment="1">
      <alignment horizontal="center" wrapText="1"/>
    </xf>
    <xf numFmtId="165" fontId="6" fillId="0" borderId="25" xfId="0" applyAlignment="1">
      <alignment horizontal="center"/>
    </xf>
    <xf numFmtId="165" fontId="9" fillId="0" borderId="26" xfId="0" applyAlignment="1">
      <alignment horizontal="center"/>
    </xf>
    <xf numFmtId="165" fontId="8" fillId="0" borderId="26" xfId="0" applyAlignment="1">
      <alignment horizontal="center"/>
    </xf>
    <xf numFmtId="164" fontId="2" fillId="0" borderId="26" xfId="0" applyAlignment="1">
      <alignment wrapText="1"/>
    </xf>
    <xf numFmtId="166" fontId="9" fillId="0" borderId="5" xfId="0" applyAlignment="1">
      <alignment horizontal="center" wrapText="1"/>
    </xf>
    <xf numFmtId="165" fontId="2" fillId="0" borderId="23" xfId="0" applyAlignment="1">
      <alignment horizontal="center"/>
    </xf>
    <xf numFmtId="165" fontId="2" fillId="0" borderId="27" xfId="0" applyAlignment="1">
      <alignment horizontal="center"/>
    </xf>
    <xf numFmtId="165" fontId="1" fillId="0" borderId="27" xfId="0" applyAlignment="1">
      <alignment horizontal="center"/>
    </xf>
    <xf numFmtId="164" fontId="8" fillId="0" borderId="27" xfId="0" applyAlignment="1">
      <alignment horizontal="center" wrapText="1"/>
    </xf>
    <xf numFmtId="166" fontId="1" fillId="0" borderId="24" xfId="0" applyAlignment="1">
      <alignment horizontal="center"/>
    </xf>
    <xf numFmtId="165" fontId="2" fillId="0" borderId="0" xfId="0" applyAlignment="1">
      <alignment horizontal="center"/>
    </xf>
    <xf numFmtId="165" fontId="1" fillId="0" borderId="0" xfId="0" applyAlignment="1">
      <alignment horizontal="center"/>
    </xf>
    <xf numFmtId="164" fontId="2" fillId="0" borderId="0" xfId="0" applyAlignment="1">
      <alignment/>
    </xf>
    <xf numFmtId="166" fontId="1" fillId="0" borderId="0" xfId="0" applyAlignment="1">
      <alignment horizontal="center"/>
    </xf>
    <xf numFmtId="165" fontId="5" fillId="0" borderId="0" xfId="0" applyAlignment="1">
      <alignment horizontal="center"/>
    </xf>
    <xf numFmtId="165" fontId="8" fillId="0" borderId="0" xfId="0" applyAlignment="1">
      <alignment horizontal="center"/>
    </xf>
    <xf numFmtId="165" fontId="8" fillId="0" borderId="0" xfId="0" applyAlignment="1">
      <alignment/>
    </xf>
    <xf numFmtId="165" fontId="9" fillId="0" borderId="0" xfId="0" applyAlignment="1">
      <alignment horizontal="center" wrapText="1"/>
    </xf>
    <xf numFmtId="165" fontId="9" fillId="0" borderId="0" xfId="0" applyAlignment="1">
      <alignment horizontal="center" wrapText="1"/>
    </xf>
    <xf numFmtId="165" fontId="9" fillId="0" borderId="0" xfId="0" applyAlignment="1">
      <alignment horizontal="center"/>
    </xf>
    <xf numFmtId="164" fontId="2" fillId="0" borderId="0" xfId="0" applyAlignment="1">
      <alignment horizontal="center" wrapText="1"/>
    </xf>
    <xf numFmtId="164" fontId="2" fillId="0" borderId="0" xfId="0" applyAlignment="1">
      <alignment horizontal="center" wrapText="1"/>
    </xf>
    <xf numFmtId="164" fontId="9" fillId="0" borderId="28" xfId="0" applyAlignment="1">
      <alignment horizontal="center"/>
    </xf>
    <xf numFmtId="164" fontId="9" fillId="0" borderId="28" xfId="0" applyAlignment="1">
      <alignment horizontal="center"/>
    </xf>
    <xf numFmtId="164" fontId="9" fillId="0" borderId="1" xfId="0" applyAlignment="1">
      <alignment horizontal="center" vertical="center" wrapText="1"/>
    </xf>
    <xf numFmtId="164" fontId="9" fillId="0" borderId="5" xfId="0" applyAlignment="1">
      <alignment horizontal="center" vertical="center" wrapText="1"/>
    </xf>
    <xf numFmtId="164" fontId="9" fillId="0" borderId="29" xfId="0" applyAlignment="1">
      <alignment horizontal="center" vertical="center" wrapText="1"/>
    </xf>
    <xf numFmtId="164" fontId="9" fillId="0" borderId="1" xfId="0" applyAlignment="1">
      <alignment horizontal="center" vertical="center" wrapText="1"/>
    </xf>
    <xf numFmtId="164" fontId="9" fillId="0" borderId="2" xfId="0" applyAlignment="1">
      <alignment horizontal="center" vertical="center" wrapText="1"/>
    </xf>
    <xf numFmtId="164" fontId="9" fillId="0" borderId="1" xfId="0" applyAlignment="1">
      <alignment horizontal="center" vertical="center" wrapText="1"/>
    </xf>
    <xf numFmtId="164" fontId="9" fillId="0" borderId="5" xfId="0" applyAlignment="1">
      <alignment horizontal="center" vertical="center" wrapText="1"/>
    </xf>
    <xf numFmtId="164" fontId="11" fillId="0" borderId="28" xfId="0" applyAlignment="1">
      <alignment horizontal="center"/>
    </xf>
    <xf numFmtId="164" fontId="11" fillId="0" borderId="1" xfId="0" applyAlignment="1">
      <alignment horizontal="center"/>
    </xf>
    <xf numFmtId="164" fontId="11" fillId="0" borderId="3" xfId="0" applyAlignment="1">
      <alignment horizontal="center"/>
    </xf>
    <xf numFmtId="164" fontId="11" fillId="0" borderId="30" xfId="0" applyAlignment="1">
      <alignment horizontal="center"/>
    </xf>
    <xf numFmtId="165" fontId="6" fillId="0" borderId="31" xfId="0" applyAlignment="1">
      <alignment horizontal="center"/>
    </xf>
    <xf numFmtId="165" fontId="7" fillId="0" borderId="32" xfId="0" applyAlignment="1">
      <alignment horizontal="center"/>
    </xf>
    <xf numFmtId="165" fontId="7" fillId="0" borderId="33" xfId="0" applyAlignment="1">
      <alignment horizontal="center"/>
    </xf>
    <xf numFmtId="164" fontId="6" fillId="0" borderId="32" xfId="0" applyAlignment="1">
      <alignment wrapText="1"/>
    </xf>
    <xf numFmtId="166" fontId="6" fillId="0" borderId="34" xfId="0" applyAlignment="1">
      <alignment horizontal="center"/>
    </xf>
    <xf numFmtId="165" fontId="2" fillId="0" borderId="35" xfId="0" applyAlignment="1">
      <alignment/>
    </xf>
    <xf numFmtId="165" fontId="8" fillId="0" borderId="36" xfId="0" applyAlignment="1">
      <alignment horizontal="center"/>
    </xf>
    <xf numFmtId="165" fontId="8" fillId="0" borderId="37" xfId="0" applyAlignment="1">
      <alignment horizontal="center"/>
    </xf>
    <xf numFmtId="164" fontId="8" fillId="0" borderId="36" xfId="0" applyAlignment="1">
      <alignment wrapText="1"/>
    </xf>
    <xf numFmtId="166" fontId="8" fillId="0" borderId="38" xfId="0" applyAlignment="1">
      <alignment horizontal="center"/>
    </xf>
    <xf numFmtId="165" fontId="5" fillId="0" borderId="35" xfId="0" applyAlignment="1">
      <alignment horizontal="center"/>
    </xf>
    <xf numFmtId="165" fontId="9" fillId="0" borderId="36" xfId="0" applyAlignment="1">
      <alignment horizontal="center"/>
    </xf>
    <xf numFmtId="164" fontId="11" fillId="0" borderId="36" xfId="0" applyAlignment="1">
      <alignment wrapText="1"/>
    </xf>
    <xf numFmtId="166" fontId="5" fillId="0" borderId="38" xfId="0" applyAlignment="1">
      <alignment horizontal="center"/>
    </xf>
    <xf numFmtId="165" fontId="6" fillId="0" borderId="39" xfId="0" applyAlignment="1">
      <alignment horizontal="center"/>
    </xf>
    <xf numFmtId="165" fontId="7" fillId="0" borderId="40" xfId="0" applyAlignment="1">
      <alignment horizontal="center" wrapText="1"/>
    </xf>
    <xf numFmtId="166" fontId="6" fillId="0" borderId="41" xfId="0" applyAlignment="1">
      <alignment horizontal="center" wrapText="1"/>
    </xf>
    <xf numFmtId="165" fontId="8" fillId="0" borderId="37" xfId="0" applyAlignment="1">
      <alignment horizontal="center" wrapText="1"/>
    </xf>
    <xf numFmtId="166" fontId="8" fillId="0" borderId="38" xfId="0" applyAlignment="1">
      <alignment horizontal="center" wrapText="1"/>
    </xf>
    <xf numFmtId="166" fontId="5" fillId="0" borderId="38" xfId="0" applyAlignment="1">
      <alignment horizontal="center" wrapText="1"/>
    </xf>
    <xf numFmtId="164" fontId="6" fillId="0" borderId="39" xfId="0" applyAlignment="1">
      <alignment horizontal="center"/>
    </xf>
    <xf numFmtId="164" fontId="7" fillId="0" borderId="32" xfId="0" applyAlignment="1">
      <alignment/>
    </xf>
    <xf numFmtId="164" fontId="7" fillId="0" borderId="40" xfId="0" applyAlignment="1">
      <alignment horizontal="center"/>
    </xf>
    <xf numFmtId="166" fontId="6" fillId="0" borderId="41" xfId="0" applyAlignment="1">
      <alignment horizontal="center"/>
    </xf>
    <xf numFmtId="164" fontId="5" fillId="0" borderId="35" xfId="0" applyAlignment="1">
      <alignment horizontal="center"/>
    </xf>
    <xf numFmtId="164" fontId="8" fillId="0" borderId="36" xfId="0" applyAlignment="1">
      <alignment horizontal="center"/>
    </xf>
    <xf numFmtId="164" fontId="8" fillId="0" borderId="37" xfId="0" applyAlignment="1">
      <alignment horizontal="center"/>
    </xf>
    <xf numFmtId="164" fontId="5" fillId="0" borderId="42" xfId="0" applyAlignment="1">
      <alignment horizontal="center"/>
    </xf>
    <xf numFmtId="164" fontId="9" fillId="0" borderId="43" xfId="0" applyAlignment="1">
      <alignment horizontal="center"/>
    </xf>
    <xf numFmtId="165" fontId="8" fillId="0" borderId="44" xfId="0" applyAlignment="1">
      <alignment horizontal="center"/>
    </xf>
    <xf numFmtId="164" fontId="11" fillId="0" borderId="43" xfId="0" applyAlignment="1">
      <alignment wrapText="1"/>
    </xf>
    <xf numFmtId="166" fontId="5" fillId="0" borderId="45" xfId="0" applyAlignment="1">
      <alignment horizontal="center"/>
    </xf>
    <xf numFmtId="164" fontId="7" fillId="0" borderId="25" xfId="0" applyAlignment="1">
      <alignment horizontal="right" wrapText="1"/>
    </xf>
    <xf numFmtId="164" fontId="7" fillId="0" borderId="25" xfId="0" applyAlignment="1">
      <alignment horizontal="right" wrapText="1"/>
    </xf>
    <xf numFmtId="166" fontId="7" fillId="0" borderId="5" xfId="0" applyAlignment="1">
      <alignment horizontal="center"/>
    </xf>
    <xf numFmtId="164" fontId="5" fillId="0" borderId="0" xfId="0" applyAlignment="1">
      <alignment horizontal="center"/>
    </xf>
    <xf numFmtId="164" fontId="9" fillId="0" borderId="0" xfId="0" applyAlignment="1">
      <alignment horizontal="center"/>
    </xf>
    <xf numFmtId="166" fontId="5" fillId="0" borderId="0" xfId="0" applyAlignment="1">
      <alignment horizontal="center"/>
    </xf>
    <xf numFmtId="165" fontId="2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 horizontal="right"/>
    </xf>
    <xf numFmtId="164" fontId="8" fillId="0" borderId="28" xfId="0" applyAlignment="1">
      <alignment horizontal="center"/>
    </xf>
    <xf numFmtId="164" fontId="8" fillId="0" borderId="28" xfId="0" applyAlignment="1">
      <alignment horizontal="center"/>
    </xf>
    <xf numFmtId="164" fontId="8" fillId="0" borderId="1" xfId="0" applyAlignment="1">
      <alignment horizontal="center" vertical="center" wrapText="1"/>
    </xf>
    <xf numFmtId="164" fontId="8" fillId="0" borderId="5" xfId="0" applyAlignment="1">
      <alignment horizontal="center" vertical="center" wrapText="1"/>
    </xf>
    <xf numFmtId="164" fontId="8" fillId="0" borderId="29" xfId="0" applyAlignment="1">
      <alignment horizontal="center" vertical="center" wrapText="1"/>
    </xf>
    <xf numFmtId="164" fontId="8" fillId="0" borderId="1" xfId="0" applyAlignment="1">
      <alignment horizontal="center" vertical="center" wrapText="1"/>
    </xf>
    <xf numFmtId="164" fontId="8" fillId="0" borderId="2" xfId="0" applyAlignment="1">
      <alignment horizontal="center" vertical="center" wrapText="1"/>
    </xf>
    <xf numFmtId="164" fontId="8" fillId="0" borderId="1" xfId="0" applyAlignment="1">
      <alignment horizontal="center" vertical="center" wrapText="1"/>
    </xf>
    <xf numFmtId="164" fontId="8" fillId="0" borderId="5" xfId="0" applyAlignment="1">
      <alignment horizontal="center" vertical="center" wrapText="1"/>
    </xf>
    <xf numFmtId="164" fontId="2" fillId="0" borderId="25" xfId="0" applyAlignment="1">
      <alignment horizontal="center"/>
    </xf>
    <xf numFmtId="164" fontId="2" fillId="0" borderId="26" xfId="0" applyAlignment="1">
      <alignment horizontal="center"/>
    </xf>
    <xf numFmtId="164" fontId="2" fillId="0" borderId="46" xfId="0" applyAlignment="1">
      <alignment horizontal="center"/>
    </xf>
    <xf numFmtId="164" fontId="2" fillId="0" borderId="30" xfId="0" applyAlignment="1">
      <alignment horizontal="center"/>
    </xf>
    <xf numFmtId="165" fontId="7" fillId="0" borderId="26" xfId="0" applyAlignment="1">
      <alignment horizontal="center"/>
    </xf>
    <xf numFmtId="164" fontId="6" fillId="0" borderId="26" xfId="0" applyAlignment="1">
      <alignment wrapText="1"/>
    </xf>
    <xf numFmtId="166" fontId="6" fillId="0" borderId="5" xfId="0" applyAlignment="1">
      <alignment horizontal="center"/>
    </xf>
    <xf numFmtId="165" fontId="2" fillId="0" borderId="6" xfId="0" applyAlignment="1">
      <alignment/>
    </xf>
    <xf numFmtId="164" fontId="10" fillId="0" borderId="7" xfId="0" applyAlignment="1">
      <alignment wrapText="1"/>
    </xf>
    <xf numFmtId="166" fontId="8" fillId="0" borderId="8" xfId="0" applyAlignment="1">
      <alignment horizontal="center"/>
    </xf>
    <xf numFmtId="166" fontId="9" fillId="0" borderId="17" xfId="0" applyAlignment="1">
      <alignment horizontal="center"/>
    </xf>
    <xf numFmtId="166" fontId="5" fillId="0" borderId="17" xfId="0" applyAlignment="1">
      <alignment horizontal="center"/>
    </xf>
    <xf numFmtId="164" fontId="10" fillId="0" borderId="10" xfId="0" applyAlignment="1">
      <alignment wrapText="1"/>
    </xf>
    <xf numFmtId="166" fontId="9" fillId="0" borderId="20" xfId="0" applyAlignment="1">
      <alignment horizontal="center"/>
    </xf>
    <xf numFmtId="165" fontId="7" fillId="0" borderId="26" xfId="0" applyAlignment="1">
      <alignment horizontal="center" wrapText="1"/>
    </xf>
    <xf numFmtId="166" fontId="6" fillId="0" borderId="30" xfId="0" applyAlignment="1">
      <alignment horizontal="center" wrapText="1"/>
    </xf>
    <xf numFmtId="165" fontId="8" fillId="0" borderId="7" xfId="0" applyAlignment="1">
      <alignment horizontal="center" wrapText="1"/>
    </xf>
    <xf numFmtId="164" fontId="10" fillId="0" borderId="47" xfId="0" applyAlignment="1">
      <alignment wrapText="1"/>
    </xf>
    <xf numFmtId="166" fontId="8" fillId="0" borderId="8" xfId="0" applyAlignment="1">
      <alignment horizontal="center" wrapText="1"/>
    </xf>
    <xf numFmtId="164" fontId="2" fillId="0" borderId="0" xfId="0" applyAlignment="1">
      <alignment wrapText="1"/>
    </xf>
    <xf numFmtId="164" fontId="2" fillId="0" borderId="48" xfId="0" applyAlignment="1">
      <alignment wrapText="1"/>
    </xf>
    <xf numFmtId="166" fontId="9" fillId="0" borderId="11" xfId="0" applyAlignment="1">
      <alignment horizontal="center" wrapText="1"/>
    </xf>
    <xf numFmtId="165" fontId="9" fillId="0" borderId="7" xfId="0" applyAlignment="1">
      <alignment horizontal="center"/>
    </xf>
    <xf numFmtId="164" fontId="2" fillId="0" borderId="47" xfId="0" applyAlignment="1">
      <alignment wrapText="1"/>
    </xf>
    <xf numFmtId="166" fontId="5" fillId="0" borderId="11" xfId="0" applyAlignment="1">
      <alignment horizontal="center" wrapText="1"/>
    </xf>
    <xf numFmtId="166" fontId="5" fillId="0" borderId="8" xfId="0" applyAlignment="1">
      <alignment horizontal="center" wrapText="1"/>
    </xf>
    <xf numFmtId="164" fontId="6" fillId="0" borderId="25" xfId="0" applyAlignment="1">
      <alignment horizontal="center"/>
    </xf>
    <xf numFmtId="164" fontId="7" fillId="0" borderId="26" xfId="0" applyAlignment="1">
      <alignment/>
    </xf>
    <xf numFmtId="164" fontId="7" fillId="0" borderId="26" xfId="0" applyAlignment="1">
      <alignment horizontal="center"/>
    </xf>
    <xf numFmtId="164" fontId="8" fillId="0" borderId="7" xfId="0" applyAlignment="1">
      <alignment horizontal="center"/>
    </xf>
    <xf numFmtId="164" fontId="5" fillId="0" borderId="15" xfId="0" applyAlignment="1">
      <alignment horizontal="center"/>
    </xf>
    <xf numFmtId="164" fontId="8" fillId="0" borderId="16" xfId="0" applyAlignment="1">
      <alignment horizontal="center"/>
    </xf>
    <xf numFmtId="164" fontId="2" fillId="0" borderId="49" xfId="0" applyAlignment="1">
      <alignment wrapText="1"/>
    </xf>
    <xf numFmtId="164" fontId="2" fillId="0" borderId="50" xfId="0" applyAlignment="1">
      <alignment wrapText="1"/>
    </xf>
    <xf numFmtId="164" fontId="8" fillId="0" borderId="10" xfId="0" applyAlignment="1">
      <alignment horizontal="center"/>
    </xf>
    <xf numFmtId="165" fontId="8" fillId="0" borderId="51" xfId="0" applyAlignment="1">
      <alignment horizontal="center" wrapText="1"/>
    </xf>
    <xf numFmtId="164" fontId="2" fillId="0" borderId="52" xfId="0" applyAlignment="1">
      <alignment wrapText="1"/>
    </xf>
    <xf numFmtId="166" fontId="1" fillId="0" borderId="11" xfId="0" applyAlignment="1">
      <alignment horizontal="center"/>
    </xf>
    <xf numFmtId="164" fontId="9" fillId="0" borderId="27" xfId="0" applyAlignment="1">
      <alignment horizontal="center"/>
    </xf>
    <xf numFmtId="165" fontId="8" fillId="0" borderId="7" xfId="0" applyAlignment="1">
      <alignment/>
    </xf>
    <xf numFmtId="164" fontId="2" fillId="0" borderId="7" xfId="0" applyAlignment="1">
      <alignment wrapText="1"/>
    </xf>
    <xf numFmtId="165" fontId="5" fillId="0" borderId="53" xfId="0" applyAlignment="1">
      <alignment horizontal="center"/>
    </xf>
    <xf numFmtId="165" fontId="8" fillId="0" borderId="51" xfId="0" applyAlignment="1">
      <alignment horizontal="center"/>
    </xf>
    <xf numFmtId="164" fontId="2" fillId="0" borderId="51" xfId="0" applyAlignment="1">
      <alignment wrapText="1"/>
    </xf>
    <xf numFmtId="166" fontId="9" fillId="0" borderId="54" xfId="0" applyAlignment="1">
      <alignment horizontal="center"/>
    </xf>
    <xf numFmtId="166" fontId="6" fillId="0" borderId="5" xfId="0" applyAlignment="1">
      <alignment horizontal="center" wrapText="1"/>
    </xf>
    <xf numFmtId="165" fontId="6" fillId="0" borderId="26" xfId="0" applyAlignment="1">
      <alignment horizontal="center"/>
    </xf>
    <xf numFmtId="166" fontId="7" fillId="0" borderId="5" xfId="0" applyAlignment="1">
      <alignment horizontal="center" wrapText="1"/>
    </xf>
    <xf numFmtId="165" fontId="5" fillId="0" borderId="6" xfId="0" applyAlignment="1">
      <alignment/>
    </xf>
    <xf numFmtId="165" fontId="1" fillId="0" borderId="7" xfId="0" applyAlignment="1">
      <alignment horizontal="center"/>
    </xf>
    <xf numFmtId="165" fontId="5" fillId="0" borderId="9" xfId="0" applyAlignment="1">
      <alignment/>
    </xf>
    <xf numFmtId="165" fontId="5" fillId="0" borderId="10" xfId="0" applyAlignment="1">
      <alignment horizontal="center"/>
    </xf>
    <xf numFmtId="165" fontId="1" fillId="0" borderId="10" xfId="0" applyAlignment="1">
      <alignment horizontal="center"/>
    </xf>
    <xf numFmtId="165" fontId="5" fillId="0" borderId="18" xfId="0" applyAlignment="1">
      <alignment/>
    </xf>
    <xf numFmtId="165" fontId="5" fillId="0" borderId="19" xfId="0" applyAlignment="1">
      <alignment horizontal="center"/>
    </xf>
    <xf numFmtId="165" fontId="8" fillId="0" borderId="19" xfId="0" applyAlignment="1">
      <alignment horizontal="center" wrapText="1"/>
    </xf>
    <xf numFmtId="166" fontId="9" fillId="0" borderId="20" xfId="0" applyAlignment="1">
      <alignment horizontal="center" wrapText="1"/>
    </xf>
    <xf numFmtId="165" fontId="7" fillId="0" borderId="7" xfId="0" applyAlignment="1">
      <alignment horizontal="center" wrapText="1"/>
    </xf>
    <xf numFmtId="166" fontId="7" fillId="0" borderId="8" xfId="0" applyAlignment="1">
      <alignment horizontal="center" wrapText="1"/>
    </xf>
    <xf numFmtId="166" fontId="9" fillId="0" borderId="8" xfId="0" applyAlignment="1">
      <alignment horizontal="center" wrapText="1"/>
    </xf>
    <xf numFmtId="165" fontId="8" fillId="0" borderId="55" xfId="0" applyAlignment="1">
      <alignment horizontal="center"/>
    </xf>
    <xf numFmtId="165" fontId="6" fillId="0" borderId="15" xfId="0" applyAlignment="1">
      <alignment horizontal="center"/>
    </xf>
    <xf numFmtId="165" fontId="7" fillId="0" borderId="16" xfId="0" applyAlignment="1">
      <alignment horizontal="center"/>
    </xf>
    <xf numFmtId="165" fontId="6" fillId="0" borderId="9" xfId="0" applyAlignment="1">
      <alignment horizontal="center"/>
    </xf>
    <xf numFmtId="166" fontId="7" fillId="0" borderId="11" xfId="0" applyAlignment="1">
      <alignment horizontal="center" wrapText="1"/>
    </xf>
    <xf numFmtId="165" fontId="5" fillId="0" borderId="12" xfId="0" applyAlignment="1">
      <alignment horizontal="center"/>
    </xf>
    <xf numFmtId="165" fontId="8" fillId="0" borderId="13" xfId="0" applyAlignment="1">
      <alignment horizontal="center"/>
    </xf>
    <xf numFmtId="165" fontId="8" fillId="0" borderId="13" xfId="0" applyAlignment="1">
      <alignment/>
    </xf>
    <xf numFmtId="164" fontId="10" fillId="0" borderId="13" xfId="0" applyAlignment="1">
      <alignment wrapText="1"/>
    </xf>
    <xf numFmtId="166" fontId="8" fillId="0" borderId="14" xfId="0" applyAlignment="1">
      <alignment horizontal="center" wrapText="1"/>
    </xf>
    <xf numFmtId="165" fontId="1" fillId="0" borderId="25" xfId="0" applyAlignment="1">
      <alignment horizontal="center"/>
    </xf>
    <xf numFmtId="165" fontId="8" fillId="0" borderId="26" xfId="0" applyAlignment="1">
      <alignment/>
    </xf>
    <xf numFmtId="164" fontId="10" fillId="0" borderId="26" xfId="0" applyAlignment="1">
      <alignment wrapText="1"/>
    </xf>
    <xf numFmtId="166" fontId="8" fillId="0" borderId="5" xfId="0" applyAlignment="1">
      <alignment horizontal="center" wrapText="1"/>
    </xf>
    <xf numFmtId="165" fontId="8" fillId="0" borderId="51" xfId="0" applyAlignment="1">
      <alignment/>
    </xf>
    <xf numFmtId="164" fontId="10" fillId="0" borderId="51" xfId="0" applyAlignment="1">
      <alignment wrapText="1"/>
    </xf>
    <xf numFmtId="166" fontId="8" fillId="0" borderId="54" xfId="0" applyAlignment="1">
      <alignment horizontal="center" wrapText="1"/>
    </xf>
    <xf numFmtId="166" fontId="1" fillId="0" borderId="11" xfId="0" applyAlignment="1">
      <alignment horizontal="center" wrapText="1"/>
    </xf>
    <xf numFmtId="165" fontId="9" fillId="0" borderId="19" xfId="0" applyAlignment="1">
      <alignment horizontal="center"/>
    </xf>
    <xf numFmtId="166" fontId="5" fillId="0" borderId="8" xfId="0" applyAlignment="1">
      <alignment horizontal="center"/>
    </xf>
    <xf numFmtId="165" fontId="5" fillId="0" borderId="23" xfId="0" applyAlignment="1">
      <alignment horizontal="center"/>
    </xf>
    <xf numFmtId="165" fontId="9" fillId="0" borderId="27" xfId="0" applyAlignment="1">
      <alignment horizontal="center"/>
    </xf>
    <xf numFmtId="165" fontId="8" fillId="0" borderId="27" xfId="0" applyAlignment="1">
      <alignment horizontal="center"/>
    </xf>
    <xf numFmtId="164" fontId="2" fillId="0" borderId="27" xfId="0" applyAlignment="1">
      <alignment wrapText="1"/>
    </xf>
    <xf numFmtId="166" fontId="5" fillId="0" borderId="24" xfId="0" applyAlignment="1">
      <alignment horizontal="center" wrapText="1"/>
    </xf>
    <xf numFmtId="164" fontId="8" fillId="0" borderId="27" xfId="0" applyAlignment="1">
      <alignment horizontal="right" wrapText="1"/>
    </xf>
    <xf numFmtId="166" fontId="8" fillId="0" borderId="24" xfId="0" applyAlignment="1">
      <alignment horizontal="center"/>
    </xf>
    <xf numFmtId="165" fontId="6" fillId="0" borderId="0" xfId="0" applyAlignment="1">
      <alignment horizontal="center"/>
    </xf>
    <xf numFmtId="165" fontId="7" fillId="0" borderId="0" xfId="0" applyAlignment="1">
      <alignment horizontal="center" wrapText="1"/>
    </xf>
    <xf numFmtId="165" fontId="5" fillId="0" borderId="0" xfId="0" applyAlignment="1">
      <alignment/>
    </xf>
    <xf numFmtId="166" fontId="8" fillId="0" borderId="0" xfId="0" applyAlignment="1">
      <alignment horizontal="center" wrapText="1"/>
    </xf>
    <xf numFmtId="165" fontId="8" fillId="0" borderId="0" xfId="0" applyAlignment="1">
      <alignment horizontal="center" wrapText="1"/>
    </xf>
    <xf numFmtId="166" fontId="9" fillId="0" borderId="0" xfId="0" applyAlignment="1">
      <alignment horizontal="center" wrapText="1"/>
    </xf>
    <xf numFmtId="164" fontId="8" fillId="0" borderId="0" xfId="0" applyAlignment="1">
      <alignment wrapText="1"/>
    </xf>
    <xf numFmtId="164" fontId="8" fillId="0" borderId="0" xfId="0" applyAlignment="1">
      <alignment horizontal="right" wrapText="1"/>
    </xf>
    <xf numFmtId="166" fontId="8" fillId="0" borderId="0" xfId="0" applyAlignment="1">
      <alignment horizontal="center"/>
    </xf>
    <xf numFmtId="164" fontId="10" fillId="0" borderId="0" xfId="0" applyAlignment="1">
      <alignment wrapText="1"/>
    </xf>
    <xf numFmtId="166" fontId="5" fillId="0" borderId="0" xfId="0" applyAlignment="1">
      <alignment horizontal="center" wrapText="1"/>
    </xf>
    <xf numFmtId="164" fontId="6" fillId="0" borderId="0" xfId="0" applyAlignment="1">
      <alignment wrapText="1"/>
    </xf>
    <xf numFmtId="166" fontId="7" fillId="0" borderId="0" xfId="0" applyAlignment="1">
      <alignment horizontal="center" wrapText="1"/>
    </xf>
    <xf numFmtId="164" fontId="12" fillId="0" borderId="0" xfId="0" applyAlignment="1">
      <alignment wrapText="1"/>
    </xf>
    <xf numFmtId="166" fontId="13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44">
      <selection activeCell="D49" sqref="D49"/>
    </sheetView>
  </sheetViews>
  <sheetFormatPr defaultColWidth="11.421875" defaultRowHeight="12.75"/>
  <cols>
    <col min="1" max="1" width="10.421875" style="0" customWidth="1"/>
    <col min="2" max="2" width="11.421875" style="0" customWidth="1"/>
    <col min="3" max="3" width="12.7109375" style="0" customWidth="1"/>
    <col min="4" max="4" width="39.140625" style="0" customWidth="1"/>
    <col min="5" max="5" width="17.421875" style="0" customWidth="1"/>
    <col min="6" max="256" width="9.140625" style="0" customWidth="1"/>
  </cols>
  <sheetData>
    <row r="1" spans="1:256" ht="21.75" customHeight="1">
      <c r="A1" s="1"/>
      <c r="B1" s="2"/>
      <c r="C1" s="2"/>
      <c r="D1" s="2" t="s">
        <v>0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0.25" customHeight="1">
      <c r="A2" s="2"/>
      <c r="B2" s="2"/>
      <c r="C2" s="4"/>
      <c r="D2" s="2" t="s">
        <v>1</v>
      </c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25" customHeight="1">
      <c r="A3" s="4"/>
      <c r="B3" s="2"/>
      <c r="C3" s="4"/>
      <c r="D3" s="2" t="s">
        <v>2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4" t="s">
        <v>3</v>
      </c>
      <c r="B4" s="2"/>
      <c r="C4" s="4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7.25">
      <c r="A5" s="1"/>
      <c r="B5" s="2"/>
      <c r="C5" s="4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7" customHeight="1">
      <c r="A6" s="5" t="s">
        <v>4</v>
      </c>
      <c r="B6" s="5"/>
      <c r="C6" s="5"/>
      <c r="D6" s="7" t="s">
        <v>5</v>
      </c>
      <c r="E6" s="7" t="s">
        <v>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6.25" customHeight="1">
      <c r="A7" s="8" t="s">
        <v>7</v>
      </c>
      <c r="B7" s="9" t="s">
        <v>8</v>
      </c>
      <c r="C7" s="8" t="s">
        <v>9</v>
      </c>
      <c r="D7" s="7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11">
        <v>1</v>
      </c>
      <c r="B8" s="12">
        <v>2</v>
      </c>
      <c r="C8" s="11">
        <v>3</v>
      </c>
      <c r="D8" s="13">
        <v>4</v>
      </c>
      <c r="E8" s="14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5.5" customHeight="1">
      <c r="A9" s="15" t="s">
        <v>10</v>
      </c>
      <c r="B9" s="16"/>
      <c r="C9" s="16"/>
      <c r="D9" s="17" t="s">
        <v>11</v>
      </c>
      <c r="E9" s="18">
        <f>E10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2.25" customHeight="1">
      <c r="A10" s="19"/>
      <c r="B10" s="20" t="s">
        <v>12</v>
      </c>
      <c r="C10" s="20"/>
      <c r="D10" s="21" t="s">
        <v>13</v>
      </c>
      <c r="E10" s="22">
        <f>E11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57" customHeight="1">
      <c r="A11" s="23"/>
      <c r="B11" s="24"/>
      <c r="C11" s="20" t="s">
        <v>14</v>
      </c>
      <c r="D11" s="25" t="s">
        <v>15</v>
      </c>
      <c r="E11" s="26">
        <v>50000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4" customHeight="1">
      <c r="A12" s="15" t="s">
        <v>16</v>
      </c>
      <c r="B12" s="16"/>
      <c r="C12" s="16"/>
      <c r="D12" s="17" t="s">
        <v>17</v>
      </c>
      <c r="E12" s="18">
        <f>E13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4" customHeight="1">
      <c r="A13" s="19"/>
      <c r="B13" s="20" t="s">
        <v>18</v>
      </c>
      <c r="C13" s="20"/>
      <c r="D13" s="21" t="s">
        <v>19</v>
      </c>
      <c r="E13" s="22">
        <f>E14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57" customHeight="1">
      <c r="A14" s="23"/>
      <c r="B14" s="24"/>
      <c r="C14" s="20" t="s">
        <v>20</v>
      </c>
      <c r="D14" s="25" t="s">
        <v>21</v>
      </c>
      <c r="E14" s="26">
        <v>3500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0.25" customHeight="1">
      <c r="A15" s="27" t="s">
        <v>22</v>
      </c>
      <c r="B15" s="28"/>
      <c r="C15" s="29"/>
      <c r="D15" s="30" t="s">
        <v>23</v>
      </c>
      <c r="E15" s="31">
        <f>E16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9.25" customHeight="1">
      <c r="A16" s="23"/>
      <c r="B16" s="20" t="s">
        <v>24</v>
      </c>
      <c r="C16" s="32"/>
      <c r="D16" s="21" t="s">
        <v>25</v>
      </c>
      <c r="E16" s="33">
        <f>E17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57" customHeight="1">
      <c r="A17" s="34"/>
      <c r="B17" s="35"/>
      <c r="C17" s="36" t="s">
        <v>26</v>
      </c>
      <c r="D17" s="25" t="s">
        <v>27</v>
      </c>
      <c r="E17" s="37">
        <v>35000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0.25" customHeight="1">
      <c r="A18" s="38">
        <v>710</v>
      </c>
      <c r="B18" s="39"/>
      <c r="C18" s="40"/>
      <c r="D18" s="30" t="s">
        <v>28</v>
      </c>
      <c r="E18" s="41">
        <f>E19+E21+E23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37.5" customHeight="1">
      <c r="A19" s="42"/>
      <c r="B19" s="43">
        <v>71013</v>
      </c>
      <c r="C19" s="43"/>
      <c r="D19" s="21" t="s">
        <v>29</v>
      </c>
      <c r="E19" s="22">
        <f>E20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56.25" customHeight="1">
      <c r="A20" s="42"/>
      <c r="B20" s="44"/>
      <c r="C20" s="43">
        <v>2110</v>
      </c>
      <c r="D20" s="25" t="s">
        <v>30</v>
      </c>
      <c r="E20" s="26">
        <v>30000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30" customHeight="1">
      <c r="A21" s="42"/>
      <c r="B21" s="43">
        <v>71014</v>
      </c>
      <c r="C21" s="43"/>
      <c r="D21" s="21" t="s">
        <v>31</v>
      </c>
      <c r="E21" s="22">
        <f>E22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54.75" customHeight="1">
      <c r="A22" s="42"/>
      <c r="B22" s="44"/>
      <c r="C22" s="43">
        <v>2110</v>
      </c>
      <c r="D22" s="25" t="s">
        <v>32</v>
      </c>
      <c r="E22" s="26">
        <v>35000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3.25" customHeight="1">
      <c r="A23" s="42"/>
      <c r="B23" s="43">
        <v>71015</v>
      </c>
      <c r="C23" s="43"/>
      <c r="D23" s="21" t="s">
        <v>33</v>
      </c>
      <c r="E23" s="22">
        <f>E24+E25</f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57.75" customHeight="1">
      <c r="A24" s="45"/>
      <c r="B24" s="46"/>
      <c r="C24" s="47">
        <v>2110</v>
      </c>
      <c r="D24" s="48" t="s">
        <v>34</v>
      </c>
      <c r="E24" s="49">
        <v>152000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69" customHeight="1">
      <c r="A25" s="45"/>
      <c r="B25" s="46"/>
      <c r="C25" s="47">
        <v>6410</v>
      </c>
      <c r="D25" s="48" t="s">
        <v>35</v>
      </c>
      <c r="E25" s="49">
        <v>7000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1" customHeight="1">
      <c r="A26" s="38">
        <v>750</v>
      </c>
      <c r="B26" s="39"/>
      <c r="C26" s="40"/>
      <c r="D26" s="30" t="s">
        <v>36</v>
      </c>
      <c r="E26" s="41">
        <f>E27+E29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0.25" customHeight="1">
      <c r="A27" s="45"/>
      <c r="B27" s="47">
        <v>75011</v>
      </c>
      <c r="C27" s="47"/>
      <c r="D27" s="50" t="s">
        <v>37</v>
      </c>
      <c r="E27" s="51">
        <f>E28</f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58.5" customHeight="1">
      <c r="A28" s="52"/>
      <c r="B28" s="53"/>
      <c r="C28" s="54">
        <v>2110</v>
      </c>
      <c r="D28" s="55" t="s">
        <v>38</v>
      </c>
      <c r="E28" s="56">
        <v>138980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8.75" customHeight="1">
      <c r="A29" s="57"/>
      <c r="B29" s="43">
        <v>75045</v>
      </c>
      <c r="C29" s="43"/>
      <c r="D29" s="21" t="s">
        <v>39</v>
      </c>
      <c r="E29" s="22">
        <f>E30</f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60.75" customHeight="1">
      <c r="A30" s="57"/>
      <c r="B30" s="58"/>
      <c r="C30" s="43">
        <v>2110</v>
      </c>
      <c r="D30" s="25" t="s">
        <v>40</v>
      </c>
      <c r="E30" s="26">
        <v>17200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31.5" customHeight="1">
      <c r="A31" s="27" t="s">
        <v>41</v>
      </c>
      <c r="B31" s="28"/>
      <c r="C31" s="28"/>
      <c r="D31" s="30" t="s">
        <v>42</v>
      </c>
      <c r="E31" s="41">
        <f>E32+E34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31.5" customHeight="1">
      <c r="A32" s="23"/>
      <c r="B32" s="20" t="s">
        <v>43</v>
      </c>
      <c r="C32" s="59"/>
      <c r="D32" s="21" t="s">
        <v>44</v>
      </c>
      <c r="E32" s="33">
        <f>E33</f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57" customHeight="1">
      <c r="A33" s="60"/>
      <c r="B33" s="61"/>
      <c r="C33" s="20" t="s">
        <v>45</v>
      </c>
      <c r="D33" s="25" t="s">
        <v>46</v>
      </c>
      <c r="E33" s="62">
        <v>2308576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1" customHeight="1">
      <c r="A34" s="60"/>
      <c r="B34" s="20" t="s">
        <v>47</v>
      </c>
      <c r="C34" s="59"/>
      <c r="D34" s="21" t="s">
        <v>48</v>
      </c>
      <c r="E34" s="33">
        <f>E35</f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59.25" customHeight="1">
      <c r="A35" s="60"/>
      <c r="B35" s="61"/>
      <c r="C35" s="20" t="s">
        <v>49</v>
      </c>
      <c r="D35" s="25" t="s">
        <v>50</v>
      </c>
      <c r="E35" s="62">
        <v>400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21" customHeight="1">
      <c r="A36" s="27" t="s">
        <v>51</v>
      </c>
      <c r="B36" s="28"/>
      <c r="C36" s="29"/>
      <c r="D36" s="30" t="s">
        <v>52</v>
      </c>
      <c r="E36" s="31">
        <f>E37</f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64.5" customHeight="1">
      <c r="A37" s="23"/>
      <c r="B37" s="20" t="s">
        <v>53</v>
      </c>
      <c r="C37" s="59"/>
      <c r="D37" s="21" t="s">
        <v>54</v>
      </c>
      <c r="E37" s="33">
        <f>E38</f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54.75" customHeight="1">
      <c r="A38" s="34"/>
      <c r="B38" s="63"/>
      <c r="C38" s="36" t="s">
        <v>55</v>
      </c>
      <c r="D38" s="64" t="s">
        <v>56</v>
      </c>
      <c r="E38" s="65">
        <v>1023600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0.25" customHeight="1">
      <c r="A39" s="27" t="s">
        <v>57</v>
      </c>
      <c r="B39" s="66"/>
      <c r="C39" s="29"/>
      <c r="D39" s="30" t="s">
        <v>58</v>
      </c>
      <c r="E39" s="18">
        <f>E40+E42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3.25" customHeight="1">
      <c r="A40" s="34"/>
      <c r="B40" s="67" t="s">
        <v>59</v>
      </c>
      <c r="C40" s="68"/>
      <c r="D40" s="69" t="s">
        <v>60</v>
      </c>
      <c r="E40" s="70">
        <f>E41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57.75" customHeight="1">
      <c r="A41" s="34"/>
      <c r="B41" s="67"/>
      <c r="C41" s="67" t="s">
        <v>61</v>
      </c>
      <c r="D41" s="25" t="s">
        <v>62</v>
      </c>
      <c r="E41" s="71">
        <v>371000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42.75" customHeight="1">
      <c r="A42" s="34"/>
      <c r="B42" s="67" t="s">
        <v>63</v>
      </c>
      <c r="C42" s="68"/>
      <c r="D42" s="72" t="s">
        <v>64</v>
      </c>
      <c r="E42" s="70">
        <f>E43</f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57.75" customHeight="1">
      <c r="A43" s="73"/>
      <c r="B43" s="35"/>
      <c r="C43" s="36" t="s">
        <v>65</v>
      </c>
      <c r="D43" s="25" t="s">
        <v>66</v>
      </c>
      <c r="E43" s="65">
        <v>10000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32.25" customHeight="1">
      <c r="A44" s="15" t="s">
        <v>67</v>
      </c>
      <c r="B44" s="74"/>
      <c r="C44" s="29"/>
      <c r="D44" s="75" t="s">
        <v>68</v>
      </c>
      <c r="E44" s="76">
        <f>E45</f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36" customHeight="1">
      <c r="A45" s="77"/>
      <c r="B45" s="78" t="s">
        <v>69</v>
      </c>
      <c r="C45" s="78"/>
      <c r="D45" s="50" t="s">
        <v>70</v>
      </c>
      <c r="E45" s="79">
        <f>E46</f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57" customHeight="1">
      <c r="A46" s="80"/>
      <c r="B46" s="81"/>
      <c r="C46" s="82" t="s">
        <v>71</v>
      </c>
      <c r="D46" s="83" t="s">
        <v>72</v>
      </c>
      <c r="E46" s="84">
        <v>60900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3.25" customHeight="1">
      <c r="A47" s="85"/>
      <c r="B47" s="86"/>
      <c r="C47" s="87"/>
      <c r="D47" s="88" t="s">
        <v>73</v>
      </c>
      <c r="E47" s="89">
        <f>E9+E12+E15+E18+E26+E31+E36+E39+E44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8" customHeight="1">
      <c r="A48" s="90"/>
      <c r="B48" s="90"/>
      <c r="C48" s="91"/>
      <c r="D48" s="92"/>
      <c r="E48" s="9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9.5" customHeight="1">
      <c r="A49" s="94"/>
      <c r="B49" s="95"/>
      <c r="C49" s="96"/>
      <c r="D49" s="97" t="s">
        <v>74</v>
      </c>
      <c r="E49" s="9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0.5" customHeight="1">
      <c r="A50" s="94"/>
      <c r="B50" s="99"/>
      <c r="C50" s="95"/>
      <c r="D50" s="92"/>
      <c r="E50" s="9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4.25" customHeight="1">
      <c r="A51" s="94"/>
      <c r="B51" s="95"/>
      <c r="C51" s="96"/>
      <c r="D51" s="100" t="s">
        <v>75</v>
      </c>
      <c r="E51" s="10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ht="15" customHeight="1"/>
    <row r="53" ht="16.5" customHeight="1"/>
    <row r="54" ht="16.5" customHeight="1"/>
    <row r="55" ht="15.75" customHeight="1"/>
    <row r="56" ht="27" customHeight="1"/>
    <row r="57" ht="33" customHeight="1"/>
    <row r="58" ht="12.75"/>
    <row r="59" ht="12.75"/>
    <row r="60" ht="12.75"/>
    <row r="61" ht="36.75" customHeight="1"/>
    <row r="62" ht="27" customHeight="1"/>
    <row r="63" ht="25.5" customHeight="1"/>
  </sheetData>
  <mergeCells count="5">
    <mergeCell ref="A6:C6"/>
    <mergeCell ref="D6:D7"/>
    <mergeCell ref="E6:E7"/>
    <mergeCell ref="D49:E49"/>
    <mergeCell ref="D51:E51"/>
  </mergeCells>
  <printOptions horizontalCentered="1"/>
  <pageMargins left="0.5902777777777778" right="0.5902777777777778" top="0.7875" bottom="0.787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4">
      <selection activeCell="A1" sqref="A1"/>
    </sheetView>
  </sheetViews>
  <sheetFormatPr defaultColWidth="11.421875" defaultRowHeight="12.75"/>
  <cols>
    <col min="1" max="2" width="12.00390625" style="0" customWidth="1"/>
    <col min="3" max="3" width="13.28125" style="0" customWidth="1"/>
    <col min="4" max="4" width="30.7109375" style="0" customWidth="1"/>
    <col min="5" max="5" width="18.57421875" style="0" customWidth="1"/>
    <col min="6" max="256" width="9.140625" style="0" customWidth="1"/>
  </cols>
  <sheetData>
    <row r="1" spans="1:256" ht="21" customHeight="1">
      <c r="A1" s="2"/>
      <c r="B1" s="2"/>
      <c r="C1" s="2"/>
      <c r="D1" s="2" t="s">
        <v>76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6.5" customHeight="1">
      <c r="A2" s="2"/>
      <c r="B2" s="2"/>
      <c r="C2" s="2"/>
      <c r="D2" s="2" t="s">
        <v>77</v>
      </c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 customHeight="1">
      <c r="A3" s="1"/>
      <c r="B3" s="2"/>
      <c r="C3" s="2"/>
      <c r="D3" s="2" t="s">
        <v>78</v>
      </c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7.25" customHeight="1">
      <c r="A4" s="1" t="s">
        <v>79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7.75" customHeight="1">
      <c r="A5" s="1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6.5" customHeight="1">
      <c r="A6" s="102" t="s">
        <v>80</v>
      </c>
      <c r="B6" s="102"/>
      <c r="C6" s="102"/>
      <c r="D6" s="104" t="s">
        <v>81</v>
      </c>
      <c r="E6" s="105" t="s">
        <v>82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1.75" customHeight="1">
      <c r="A7" s="106" t="s">
        <v>83</v>
      </c>
      <c r="B7" s="107" t="s">
        <v>84</v>
      </c>
      <c r="C7" s="108" t="s">
        <v>85</v>
      </c>
      <c r="D7" s="104"/>
      <c r="E7" s="10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 customHeight="1">
      <c r="A8" s="111">
        <v>1</v>
      </c>
      <c r="B8" s="112">
        <v>2</v>
      </c>
      <c r="C8" s="113">
        <v>3</v>
      </c>
      <c r="D8" s="112">
        <v>4</v>
      </c>
      <c r="E8" s="114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.75" customHeight="1">
      <c r="A9" s="115" t="s">
        <v>86</v>
      </c>
      <c r="B9" s="116"/>
      <c r="C9" s="117"/>
      <c r="D9" s="118" t="s">
        <v>87</v>
      </c>
      <c r="E9" s="119">
        <f>E10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3.25" customHeight="1">
      <c r="A10" s="120"/>
      <c r="B10" s="121" t="s">
        <v>88</v>
      </c>
      <c r="C10" s="122"/>
      <c r="D10" s="123" t="s">
        <v>89</v>
      </c>
      <c r="E10" s="124">
        <f>E11</f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42" customHeight="1">
      <c r="A11" s="125"/>
      <c r="B11" s="126"/>
      <c r="C11" s="122" t="s">
        <v>90</v>
      </c>
      <c r="D11" s="127" t="s">
        <v>91</v>
      </c>
      <c r="E11" s="128">
        <v>11000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6.5" customHeight="1">
      <c r="A12" s="129" t="s">
        <v>92</v>
      </c>
      <c r="B12" s="116"/>
      <c r="C12" s="130"/>
      <c r="D12" s="118" t="s">
        <v>93</v>
      </c>
      <c r="E12" s="131">
        <f>E13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0.75" customHeight="1">
      <c r="A13" s="125"/>
      <c r="B13" s="121" t="s">
        <v>94</v>
      </c>
      <c r="C13" s="132"/>
      <c r="D13" s="123" t="s">
        <v>95</v>
      </c>
      <c r="E13" s="133">
        <f>E14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41.25" customHeight="1">
      <c r="A14" s="125"/>
      <c r="B14" s="126"/>
      <c r="C14" s="122" t="s">
        <v>96</v>
      </c>
      <c r="D14" s="127" t="s">
        <v>97</v>
      </c>
      <c r="E14" s="134">
        <v>400000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8.75" customHeight="1">
      <c r="A15" s="135">
        <v>710</v>
      </c>
      <c r="B15" s="136"/>
      <c r="C15" s="137"/>
      <c r="D15" s="118" t="s">
        <v>98</v>
      </c>
      <c r="E15" s="138">
        <f>E16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1" customHeight="1">
      <c r="A16" s="139"/>
      <c r="B16" s="140">
        <v>71015</v>
      </c>
      <c r="C16" s="141"/>
      <c r="D16" s="123" t="s">
        <v>99</v>
      </c>
      <c r="E16" s="124">
        <f>E17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42.75" customHeight="1">
      <c r="A17" s="142"/>
      <c r="B17" s="143"/>
      <c r="C17" s="144" t="s">
        <v>100</v>
      </c>
      <c r="D17" s="145" t="s">
        <v>101</v>
      </c>
      <c r="E17" s="146">
        <v>500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 customHeight="1">
      <c r="A18" s="147" t="s">
        <v>102</v>
      </c>
      <c r="B18" s="147"/>
      <c r="C18" s="147"/>
      <c r="D18" s="147"/>
      <c r="E18" s="149">
        <f>E9+E12+E15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9.5" customHeight="1">
      <c r="A19" s="150"/>
      <c r="B19" s="151"/>
      <c r="C19" s="95"/>
      <c r="D19" s="92"/>
      <c r="E19" s="15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4.25">
      <c r="A20" s="153"/>
      <c r="B20" s="153"/>
      <c r="C20" s="153"/>
      <c r="D20" s="97" t="s">
        <v>103</v>
      </c>
      <c r="E20" s="9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153"/>
      <c r="B21" s="153"/>
      <c r="C21" s="153"/>
      <c r="D21" s="92"/>
      <c r="E21" s="9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2"/>
      <c r="B22" s="2"/>
      <c r="C22" s="2"/>
      <c r="D22" s="100" t="s">
        <v>104</v>
      </c>
      <c r="E22" s="10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ht="14.25" customHeight="1"/>
    <row r="24" ht="15.75" customHeight="1"/>
    <row r="25" ht="15" customHeight="1"/>
  </sheetData>
  <mergeCells count="6">
    <mergeCell ref="A6:C6"/>
    <mergeCell ref="D6:D7"/>
    <mergeCell ref="E6:E7"/>
    <mergeCell ref="A18:D18"/>
    <mergeCell ref="D20:E20"/>
    <mergeCell ref="D22:E22"/>
  </mergeCells>
  <printOptions/>
  <pageMargins left="0.6298611111111111" right="0.5902777777777778" top="0.7875" bottom="0.5902777777777778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tabSelected="1" workbookViewId="0" topLeftCell="A1">
      <selection activeCell="D115" sqref="D115"/>
    </sheetView>
  </sheetViews>
  <sheetFormatPr defaultColWidth="11.421875" defaultRowHeight="12.75"/>
  <cols>
    <col min="1" max="1" width="6.140625" style="0" customWidth="1"/>
    <col min="2" max="2" width="10.28125" style="0" customWidth="1"/>
    <col min="3" max="3" width="10.140625" style="0" customWidth="1"/>
    <col min="4" max="4" width="34.140625" style="0" customWidth="1"/>
    <col min="5" max="5" width="29.00390625" style="0" customWidth="1"/>
    <col min="6" max="256" width="9.140625" style="0" customWidth="1"/>
  </cols>
  <sheetData>
    <row r="1" spans="1:256" ht="19.5" customHeight="1">
      <c r="A1" s="2"/>
      <c r="B1" s="2"/>
      <c r="C1" s="2"/>
      <c r="D1" s="2"/>
      <c r="E1" s="92" t="s">
        <v>105</v>
      </c>
      <c r="F1" s="9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0.25" customHeight="1">
      <c r="A2" s="4" t="s">
        <v>106</v>
      </c>
      <c r="B2" s="2"/>
      <c r="C2" s="2"/>
      <c r="D2" s="2"/>
      <c r="E2" s="92" t="s">
        <v>107</v>
      </c>
      <c r="F2" s="9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>
      <c r="A3" s="4" t="s">
        <v>108</v>
      </c>
      <c r="B3" s="2"/>
      <c r="C3" s="2"/>
      <c r="D3" s="154" t="s">
        <v>109</v>
      </c>
      <c r="E3" s="154"/>
      <c r="F3" s="9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2"/>
      <c r="B4" s="4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2.5" customHeight="1">
      <c r="A5" s="156" t="s">
        <v>110</v>
      </c>
      <c r="B5" s="156"/>
      <c r="C5" s="156"/>
      <c r="D5" s="158" t="s">
        <v>111</v>
      </c>
      <c r="E5" s="159" t="s">
        <v>112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5.5" customHeight="1">
      <c r="A6" s="160" t="s">
        <v>113</v>
      </c>
      <c r="B6" s="161" t="s">
        <v>114</v>
      </c>
      <c r="C6" s="162" t="s">
        <v>115</v>
      </c>
      <c r="D6" s="158"/>
      <c r="E6" s="15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 customHeight="1">
      <c r="A7" s="165">
        <v>1</v>
      </c>
      <c r="B7" s="166">
        <v>2</v>
      </c>
      <c r="C7" s="167">
        <v>3</v>
      </c>
      <c r="D7" s="11">
        <v>4</v>
      </c>
      <c r="E7" s="168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8.75" customHeight="1">
      <c r="A8" s="80" t="s">
        <v>116</v>
      </c>
      <c r="B8" s="169"/>
      <c r="C8" s="169"/>
      <c r="D8" s="170" t="s">
        <v>117</v>
      </c>
      <c r="E8" s="171">
        <f>SUM(E9)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31.5" customHeight="1">
      <c r="A9" s="172"/>
      <c r="B9" s="61" t="s">
        <v>118</v>
      </c>
      <c r="C9" s="61"/>
      <c r="D9" s="173" t="s">
        <v>119</v>
      </c>
      <c r="E9" s="174">
        <f>E10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66.75" customHeight="1">
      <c r="A10" s="19"/>
      <c r="B10" s="20"/>
      <c r="C10" s="20" t="s">
        <v>120</v>
      </c>
      <c r="D10" s="25" t="s">
        <v>121</v>
      </c>
      <c r="E10" s="26">
        <v>50000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0.25" customHeight="1">
      <c r="A11" s="80" t="s">
        <v>122</v>
      </c>
      <c r="B11" s="169"/>
      <c r="C11" s="169"/>
      <c r="D11" s="170" t="s">
        <v>123</v>
      </c>
      <c r="E11" s="171">
        <f>E12+E15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0.25" customHeight="1">
      <c r="A12" s="60"/>
      <c r="B12" s="61" t="s">
        <v>124</v>
      </c>
      <c r="C12" s="61"/>
      <c r="D12" s="173" t="s">
        <v>125</v>
      </c>
      <c r="E12" s="174">
        <f>E13+E14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63.75" customHeight="1">
      <c r="A13" s="34"/>
      <c r="B13" s="67"/>
      <c r="C13" s="20" t="s">
        <v>126</v>
      </c>
      <c r="D13" s="25" t="s">
        <v>127</v>
      </c>
      <c r="E13" s="175">
        <v>3500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66" customHeight="1">
      <c r="A14" s="34"/>
      <c r="B14" s="35"/>
      <c r="C14" s="67" t="s">
        <v>128</v>
      </c>
      <c r="D14" s="64" t="s">
        <v>129</v>
      </c>
      <c r="E14" s="176">
        <v>249431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1" customHeight="1">
      <c r="A15" s="23"/>
      <c r="B15" s="20" t="s">
        <v>130</v>
      </c>
      <c r="C15" s="20"/>
      <c r="D15" s="177" t="s">
        <v>131</v>
      </c>
      <c r="E15" s="22">
        <f>E16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7" customHeight="1">
      <c r="A16" s="73"/>
      <c r="B16" s="78"/>
      <c r="C16" s="78" t="s">
        <v>132</v>
      </c>
      <c r="D16" s="48" t="s">
        <v>133</v>
      </c>
      <c r="E16" s="178">
        <v>200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0.25" customHeight="1">
      <c r="A17" s="80" t="s">
        <v>134</v>
      </c>
      <c r="B17" s="169"/>
      <c r="C17" s="169"/>
      <c r="D17" s="170" t="s">
        <v>135</v>
      </c>
      <c r="E17" s="171">
        <f>E18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1.75" customHeight="1">
      <c r="A18" s="60"/>
      <c r="B18" s="61" t="s">
        <v>136</v>
      </c>
      <c r="C18" s="61"/>
      <c r="D18" s="173" t="s">
        <v>137</v>
      </c>
      <c r="E18" s="174">
        <f>E19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78.75" customHeight="1">
      <c r="A19" s="23"/>
      <c r="B19" s="24"/>
      <c r="C19" s="32" t="s">
        <v>138</v>
      </c>
      <c r="D19" s="25" t="s">
        <v>139</v>
      </c>
      <c r="E19" s="26">
        <v>16300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9.5" customHeight="1">
      <c r="A20" s="80" t="s">
        <v>140</v>
      </c>
      <c r="B20" s="169"/>
      <c r="C20" s="179"/>
      <c r="D20" s="170" t="s">
        <v>141</v>
      </c>
      <c r="E20" s="180">
        <f>E21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30.75" customHeight="1">
      <c r="A21" s="60"/>
      <c r="B21" s="61" t="s">
        <v>142</v>
      </c>
      <c r="C21" s="181"/>
      <c r="D21" s="182" t="s">
        <v>143</v>
      </c>
      <c r="E21" s="183">
        <f>E22+E23+E24</f>
        <v>0</v>
      </c>
      <c r="F21" s="3"/>
      <c r="G21" s="18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8.5" customHeight="1">
      <c r="A22" s="23"/>
      <c r="B22" s="20"/>
      <c r="C22" s="32" t="s">
        <v>144</v>
      </c>
      <c r="D22" s="185" t="s">
        <v>145</v>
      </c>
      <c r="E22" s="186">
        <v>689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78" customHeight="1">
      <c r="A23" s="60"/>
      <c r="B23" s="187"/>
      <c r="C23" s="181" t="s">
        <v>146</v>
      </c>
      <c r="D23" s="188" t="s">
        <v>147</v>
      </c>
      <c r="E23" s="189">
        <v>7382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66.75" customHeight="1">
      <c r="A24" s="23"/>
      <c r="B24" s="24"/>
      <c r="C24" s="32" t="s">
        <v>148</v>
      </c>
      <c r="D24" s="25" t="s">
        <v>149</v>
      </c>
      <c r="E24" s="190">
        <v>35000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9.5" customHeight="1">
      <c r="A25" s="191">
        <v>710</v>
      </c>
      <c r="B25" s="192"/>
      <c r="C25" s="193"/>
      <c r="D25" s="170" t="s">
        <v>150</v>
      </c>
      <c r="E25" s="171">
        <f>E26+E28+E30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30" customHeight="1">
      <c r="A26" s="57"/>
      <c r="B26" s="194">
        <v>71013</v>
      </c>
      <c r="C26" s="194"/>
      <c r="D26" s="173" t="s">
        <v>151</v>
      </c>
      <c r="E26" s="174">
        <f>E27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69" customHeight="1">
      <c r="A27" s="42"/>
      <c r="B27" s="44"/>
      <c r="C27" s="43">
        <v>2110</v>
      </c>
      <c r="D27" s="25" t="s">
        <v>152</v>
      </c>
      <c r="E27" s="26">
        <v>30000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30" customHeight="1">
      <c r="A28" s="42"/>
      <c r="B28" s="43">
        <v>71014</v>
      </c>
      <c r="C28" s="43"/>
      <c r="D28" s="177" t="s">
        <v>153</v>
      </c>
      <c r="E28" s="22">
        <f>E29</f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68.25" customHeight="1">
      <c r="A29" s="42"/>
      <c r="B29" s="44"/>
      <c r="C29" s="43">
        <v>2110</v>
      </c>
      <c r="D29" s="25" t="s">
        <v>154</v>
      </c>
      <c r="E29" s="26">
        <v>35000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8" customHeight="1">
      <c r="A30" s="195"/>
      <c r="B30" s="196">
        <v>71015</v>
      </c>
      <c r="C30" s="196"/>
      <c r="D30" s="177" t="s">
        <v>155</v>
      </c>
      <c r="E30" s="22">
        <f>E31+E32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65.25" customHeight="1">
      <c r="A31" s="42"/>
      <c r="B31" s="44"/>
      <c r="C31" s="43">
        <v>2110</v>
      </c>
      <c r="D31" s="197" t="s">
        <v>156</v>
      </c>
      <c r="E31" s="176">
        <v>152000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65.25" customHeight="1">
      <c r="A32" s="34"/>
      <c r="B32" s="35"/>
      <c r="C32" s="36" t="s">
        <v>157</v>
      </c>
      <c r="D32" s="198" t="s">
        <v>158</v>
      </c>
      <c r="E32" s="37">
        <v>7000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0.25" customHeight="1">
      <c r="A33" s="191">
        <v>750</v>
      </c>
      <c r="B33" s="192"/>
      <c r="C33" s="193"/>
      <c r="D33" s="170" t="s">
        <v>159</v>
      </c>
      <c r="E33" s="149">
        <f>SUM(E34,E37,E43)</f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8" customHeight="1">
      <c r="A34" s="57"/>
      <c r="B34" s="194">
        <v>75011</v>
      </c>
      <c r="C34" s="194"/>
      <c r="D34" s="173" t="s">
        <v>160</v>
      </c>
      <c r="E34" s="174">
        <f>SUM(E35:E36)</f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68.25" customHeight="1">
      <c r="A35" s="42"/>
      <c r="B35" s="44"/>
      <c r="C35" s="199">
        <f>2110</f>
        <v>0</v>
      </c>
      <c r="D35" s="25" t="s">
        <v>161</v>
      </c>
      <c r="E35" s="26">
        <v>138980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66.75" customHeight="1">
      <c r="A36" s="42"/>
      <c r="B36" s="44"/>
      <c r="C36" s="200" t="s">
        <v>162</v>
      </c>
      <c r="D36" s="201" t="s">
        <v>163</v>
      </c>
      <c r="E36" s="26">
        <v>101175</v>
      </c>
      <c r="F36" s="3"/>
      <c r="G36" s="18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20.25" customHeight="1">
      <c r="A37" s="42"/>
      <c r="B37" s="43">
        <v>75020</v>
      </c>
      <c r="C37" s="43"/>
      <c r="D37" s="177" t="s">
        <v>164</v>
      </c>
      <c r="E37" s="202">
        <f>SUM(E38:E42)</f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1.75" customHeight="1">
      <c r="A38" s="42"/>
      <c r="B38" s="43"/>
      <c r="C38" s="20" t="s">
        <v>165</v>
      </c>
      <c r="D38" s="25" t="s">
        <v>166</v>
      </c>
      <c r="E38" s="26">
        <v>1403245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1" customHeight="1">
      <c r="A39" s="42"/>
      <c r="B39" s="43"/>
      <c r="C39" s="20" t="s">
        <v>167</v>
      </c>
      <c r="D39" s="25" t="s">
        <v>168</v>
      </c>
      <c r="E39" s="26">
        <v>33000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1" customHeight="1">
      <c r="A40" s="42"/>
      <c r="B40" s="43"/>
      <c r="C40" s="20" t="s">
        <v>169</v>
      </c>
      <c r="D40" s="25" t="s">
        <v>170</v>
      </c>
      <c r="E40" s="26">
        <v>8000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8.75" customHeight="1">
      <c r="A41" s="42"/>
      <c r="B41" s="43"/>
      <c r="C41" s="20" t="s">
        <v>171</v>
      </c>
      <c r="D41" s="25" t="s">
        <v>172</v>
      </c>
      <c r="E41" s="26">
        <v>75000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9.5" customHeight="1">
      <c r="A42" s="42"/>
      <c r="B42" s="44"/>
      <c r="C42" s="32" t="s">
        <v>173</v>
      </c>
      <c r="D42" s="25" t="s">
        <v>174</v>
      </c>
      <c r="E42" s="26">
        <v>32000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8" customHeight="1">
      <c r="A43" s="42"/>
      <c r="B43" s="43">
        <v>75045</v>
      </c>
      <c r="C43" s="43"/>
      <c r="D43" s="177" t="s">
        <v>175</v>
      </c>
      <c r="E43" s="22">
        <f>E44</f>
        <v>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66" customHeight="1">
      <c r="A44" s="45"/>
      <c r="B44" s="203"/>
      <c r="C44" s="47">
        <v>2110</v>
      </c>
      <c r="D44" s="48" t="s">
        <v>176</v>
      </c>
      <c r="E44" s="49">
        <v>17200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35.25" customHeight="1">
      <c r="A45" s="80" t="s">
        <v>177</v>
      </c>
      <c r="B45" s="169"/>
      <c r="C45" s="169"/>
      <c r="D45" s="170" t="s">
        <v>178</v>
      </c>
      <c r="E45" s="149">
        <f>E46+E50</f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30.75" customHeight="1">
      <c r="A46" s="60"/>
      <c r="B46" s="61" t="s">
        <v>179</v>
      </c>
      <c r="C46" s="204"/>
      <c r="D46" s="173" t="s">
        <v>180</v>
      </c>
      <c r="E46" s="183">
        <f>SUM(E47:E49)</f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27.75" customHeight="1">
      <c r="A47" s="34"/>
      <c r="B47" s="67"/>
      <c r="C47" s="61" t="s">
        <v>181</v>
      </c>
      <c r="D47" s="205" t="s">
        <v>182</v>
      </c>
      <c r="E47" s="175">
        <v>30000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81.75" customHeight="1">
      <c r="A48" s="34"/>
      <c r="B48" s="67"/>
      <c r="C48" s="32" t="s">
        <v>183</v>
      </c>
      <c r="D48" s="25" t="s">
        <v>184</v>
      </c>
      <c r="E48" s="175">
        <v>60000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66.75" customHeight="1">
      <c r="A49" s="34"/>
      <c r="B49" s="67"/>
      <c r="C49" s="67" t="s">
        <v>185</v>
      </c>
      <c r="D49" s="64" t="s">
        <v>186</v>
      </c>
      <c r="E49" s="175">
        <v>2308576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9.5" customHeight="1">
      <c r="A50" s="23"/>
      <c r="B50" s="20" t="s">
        <v>187</v>
      </c>
      <c r="C50" s="59"/>
      <c r="D50" s="177" t="s">
        <v>188</v>
      </c>
      <c r="E50" s="33">
        <f>E51</f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66" customHeight="1">
      <c r="A51" s="206"/>
      <c r="B51" s="207"/>
      <c r="C51" s="207" t="s">
        <v>189</v>
      </c>
      <c r="D51" s="208" t="s">
        <v>190</v>
      </c>
      <c r="E51" s="209">
        <v>400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93.75" customHeight="1">
      <c r="A52" s="80" t="s">
        <v>191</v>
      </c>
      <c r="B52" s="169"/>
      <c r="C52" s="169"/>
      <c r="D52" s="170" t="s">
        <v>192</v>
      </c>
      <c r="E52" s="210">
        <f>E53</f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43.5" customHeight="1">
      <c r="A53" s="60"/>
      <c r="B53" s="61" t="s">
        <v>193</v>
      </c>
      <c r="C53" s="204"/>
      <c r="D53" s="173" t="s">
        <v>194</v>
      </c>
      <c r="E53" s="183">
        <f>E54+E55</f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30" customHeight="1">
      <c r="A54" s="34"/>
      <c r="B54" s="67"/>
      <c r="C54" s="67" t="s">
        <v>195</v>
      </c>
      <c r="D54" s="64" t="s">
        <v>196</v>
      </c>
      <c r="E54" s="71">
        <v>4115424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30.75" customHeight="1">
      <c r="A55" s="34"/>
      <c r="B55" s="35"/>
      <c r="C55" s="67" t="s">
        <v>197</v>
      </c>
      <c r="D55" s="64" t="s">
        <v>198</v>
      </c>
      <c r="E55" s="37">
        <v>185931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21" customHeight="1">
      <c r="A56" s="80" t="s">
        <v>199</v>
      </c>
      <c r="B56" s="211"/>
      <c r="C56" s="179"/>
      <c r="D56" s="170" t="s">
        <v>200</v>
      </c>
      <c r="E56" s="212">
        <f>E57+E59+E61</f>
        <v>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41.25" customHeight="1">
      <c r="A57" s="213"/>
      <c r="B57" s="214" t="s">
        <v>201</v>
      </c>
      <c r="C57" s="204"/>
      <c r="D57" s="173" t="s">
        <v>202</v>
      </c>
      <c r="E57" s="183">
        <f>E58</f>
        <v>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21.75" customHeight="1">
      <c r="A58" s="215"/>
      <c r="B58" s="216"/>
      <c r="C58" s="32" t="s">
        <v>203</v>
      </c>
      <c r="D58" s="25" t="s">
        <v>204</v>
      </c>
      <c r="E58" s="186">
        <v>15761581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30.75" customHeight="1">
      <c r="A59" s="215"/>
      <c r="B59" s="217" t="s">
        <v>205</v>
      </c>
      <c r="C59" s="59"/>
      <c r="D59" s="177" t="s">
        <v>206</v>
      </c>
      <c r="E59" s="33">
        <f>E60</f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23.25" customHeight="1">
      <c r="A60" s="215"/>
      <c r="B60" s="216"/>
      <c r="C60" s="32" t="s">
        <v>207</v>
      </c>
      <c r="D60" s="25" t="s">
        <v>208</v>
      </c>
      <c r="E60" s="186">
        <v>2616542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30.75" customHeight="1">
      <c r="A61" s="215"/>
      <c r="B61" s="217" t="s">
        <v>209</v>
      </c>
      <c r="C61" s="59"/>
      <c r="D61" s="177" t="s">
        <v>210</v>
      </c>
      <c r="E61" s="33">
        <f>E62</f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21" customHeight="1">
      <c r="A62" s="218"/>
      <c r="B62" s="219"/>
      <c r="C62" s="220" t="s">
        <v>211</v>
      </c>
      <c r="D62" s="48" t="s">
        <v>212</v>
      </c>
      <c r="E62" s="221">
        <v>2091838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9.5" customHeight="1">
      <c r="A63" s="80" t="s">
        <v>213</v>
      </c>
      <c r="B63" s="169"/>
      <c r="C63" s="179"/>
      <c r="D63" s="170" t="s">
        <v>214</v>
      </c>
      <c r="E63" s="212">
        <f>SUM(E64,E66,E69,E72,E75)</f>
        <v>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9.5" customHeight="1">
      <c r="A64" s="15"/>
      <c r="B64" s="61" t="s">
        <v>215</v>
      </c>
      <c r="C64" s="222"/>
      <c r="D64" s="173" t="s">
        <v>216</v>
      </c>
      <c r="E64" s="223">
        <f>E65</f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9.5" customHeight="1">
      <c r="A65" s="15"/>
      <c r="B65" s="61"/>
      <c r="C65" s="20" t="s">
        <v>217</v>
      </c>
      <c r="D65" s="25" t="s">
        <v>218</v>
      </c>
      <c r="E65" s="224">
        <v>23143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9.5" customHeight="1">
      <c r="A66" s="15"/>
      <c r="B66" s="61" t="s">
        <v>219</v>
      </c>
      <c r="C66" s="222"/>
      <c r="D66" s="173" t="s">
        <v>220</v>
      </c>
      <c r="E66" s="223">
        <f>SUM(E67,E68)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77.25" customHeight="1">
      <c r="A67" s="15"/>
      <c r="B67" s="61"/>
      <c r="C67" s="36" t="s">
        <v>221</v>
      </c>
      <c r="D67" s="64" t="s">
        <v>222</v>
      </c>
      <c r="E67" s="224">
        <v>11537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9.5" customHeight="1">
      <c r="A68" s="15"/>
      <c r="B68" s="61"/>
      <c r="C68" s="32" t="s">
        <v>223</v>
      </c>
      <c r="D68" s="25" t="s">
        <v>224</v>
      </c>
      <c r="E68" s="224">
        <v>43150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21.75" customHeight="1">
      <c r="A69" s="15"/>
      <c r="B69" s="61" t="s">
        <v>225</v>
      </c>
      <c r="C69" s="222"/>
      <c r="D69" s="173" t="s">
        <v>226</v>
      </c>
      <c r="E69" s="223">
        <f>E70+E71</f>
        <v>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20.25" customHeight="1">
      <c r="A70" s="15"/>
      <c r="B70" s="61"/>
      <c r="C70" s="225" t="s">
        <v>227</v>
      </c>
      <c r="D70" s="188" t="s">
        <v>228</v>
      </c>
      <c r="E70" s="224">
        <v>2400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80.25" customHeight="1">
      <c r="A71" s="226"/>
      <c r="B71" s="227"/>
      <c r="C71" s="36" t="s">
        <v>229</v>
      </c>
      <c r="D71" s="64" t="s">
        <v>230</v>
      </c>
      <c r="E71" s="71">
        <v>78200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8.75" customHeight="1">
      <c r="A72" s="228"/>
      <c r="B72" s="20" t="s">
        <v>231</v>
      </c>
      <c r="C72" s="59"/>
      <c r="D72" s="177" t="s">
        <v>232</v>
      </c>
      <c r="E72" s="229">
        <f>E73+E74</f>
        <v>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8.75" customHeight="1">
      <c r="A73" s="15"/>
      <c r="B73" s="61"/>
      <c r="C73" s="225" t="s">
        <v>233</v>
      </c>
      <c r="D73" s="188" t="s">
        <v>234</v>
      </c>
      <c r="E73" s="224">
        <v>6900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78" customHeight="1">
      <c r="A74" s="15"/>
      <c r="B74" s="20"/>
      <c r="C74" s="32" t="s">
        <v>235</v>
      </c>
      <c r="D74" s="64" t="s">
        <v>236</v>
      </c>
      <c r="E74" s="224">
        <v>226430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28.5" customHeight="1">
      <c r="A75" s="23"/>
      <c r="B75" s="20" t="s">
        <v>237</v>
      </c>
      <c r="C75" s="59"/>
      <c r="D75" s="177" t="s">
        <v>238</v>
      </c>
      <c r="E75" s="33">
        <f>SUM(E76:E77)</f>
        <v>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77.25" customHeight="1">
      <c r="A76" s="23"/>
      <c r="B76" s="216"/>
      <c r="C76" s="32" t="s">
        <v>239</v>
      </c>
      <c r="D76" s="25" t="s">
        <v>240</v>
      </c>
      <c r="E76" s="189">
        <v>3771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9.5" customHeight="1">
      <c r="A77" s="60"/>
      <c r="B77" s="216"/>
      <c r="C77" s="20" t="s">
        <v>241</v>
      </c>
      <c r="D77" s="25" t="s">
        <v>242</v>
      </c>
      <c r="E77" s="190">
        <v>56733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8.75" customHeight="1">
      <c r="A78" s="80" t="s">
        <v>243</v>
      </c>
      <c r="B78" s="169"/>
      <c r="C78" s="179"/>
      <c r="D78" s="170" t="s">
        <v>244</v>
      </c>
      <c r="E78" s="212">
        <f>SUM(E79+E82)</f>
        <v>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8.75" customHeight="1">
      <c r="A79" s="230"/>
      <c r="B79" s="231" t="s">
        <v>245</v>
      </c>
      <c r="C79" s="232"/>
      <c r="D79" s="233" t="s">
        <v>246</v>
      </c>
      <c r="E79" s="234">
        <f>SUM(E80:E81)</f>
        <v>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31.5" customHeight="1">
      <c r="A80" s="60"/>
      <c r="B80" s="61"/>
      <c r="C80" s="61" t="s">
        <v>247</v>
      </c>
      <c r="D80" s="205" t="s">
        <v>248</v>
      </c>
      <c r="E80" s="190">
        <v>250000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80.25" customHeight="1">
      <c r="A81" s="23"/>
      <c r="B81" s="216"/>
      <c r="C81" s="32" t="s">
        <v>249</v>
      </c>
      <c r="D81" s="25" t="s">
        <v>250</v>
      </c>
      <c r="E81" s="189">
        <v>50000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54" customHeight="1">
      <c r="A82" s="23"/>
      <c r="B82" s="20" t="s">
        <v>251</v>
      </c>
      <c r="C82" s="59"/>
      <c r="D82" s="177" t="s">
        <v>252</v>
      </c>
      <c r="E82" s="33">
        <f>E83</f>
        <v>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67.5" customHeight="1">
      <c r="A83" s="73"/>
      <c r="B83" s="219"/>
      <c r="C83" s="220" t="s">
        <v>253</v>
      </c>
      <c r="D83" s="48" t="s">
        <v>254</v>
      </c>
      <c r="E83" s="65">
        <v>1023600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9.5" customHeight="1">
      <c r="A84" s="235" t="s">
        <v>255</v>
      </c>
      <c r="B84" s="82"/>
      <c r="C84" s="236"/>
      <c r="D84" s="237" t="s">
        <v>256</v>
      </c>
      <c r="E84" s="238">
        <f>E85+E89+E91+E94+E96</f>
        <v>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29.25" customHeight="1">
      <c r="A85" s="206"/>
      <c r="B85" s="207" t="s">
        <v>257</v>
      </c>
      <c r="C85" s="239"/>
      <c r="D85" s="240" t="s">
        <v>258</v>
      </c>
      <c r="E85" s="241">
        <f>E86+E87+E88</f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21" customHeight="1">
      <c r="A86" s="23"/>
      <c r="B86" s="216"/>
      <c r="C86" s="20" t="s">
        <v>259</v>
      </c>
      <c r="D86" s="25" t="s">
        <v>260</v>
      </c>
      <c r="E86" s="189">
        <v>5400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9.5" customHeight="1">
      <c r="A87" s="34"/>
      <c r="B87" s="67"/>
      <c r="C87" s="20" t="s">
        <v>261</v>
      </c>
      <c r="D87" s="25" t="s">
        <v>262</v>
      </c>
      <c r="E87" s="37">
        <v>400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54.75" customHeight="1">
      <c r="A88" s="34"/>
      <c r="B88" s="67"/>
      <c r="C88" s="67" t="s">
        <v>263</v>
      </c>
      <c r="D88" s="64" t="s">
        <v>264</v>
      </c>
      <c r="E88" s="71">
        <v>360720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20.25" customHeight="1">
      <c r="A89" s="34"/>
      <c r="B89" s="67" t="s">
        <v>265</v>
      </c>
      <c r="C89" s="68"/>
      <c r="D89" s="72" t="s">
        <v>266</v>
      </c>
      <c r="E89" s="70">
        <f>E90</f>
        <v>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68.25" customHeight="1">
      <c r="A90" s="34"/>
      <c r="B90" s="67"/>
      <c r="C90" s="67" t="s">
        <v>267</v>
      </c>
      <c r="D90" s="25" t="s">
        <v>268</v>
      </c>
      <c r="E90" s="71">
        <v>371000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7.25" customHeight="1">
      <c r="A91" s="23"/>
      <c r="B91" s="67" t="s">
        <v>269</v>
      </c>
      <c r="C91" s="20"/>
      <c r="D91" s="177" t="s">
        <v>270</v>
      </c>
      <c r="E91" s="242">
        <f>SUM(E92,E93)</f>
        <v>0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.75" customHeight="1">
      <c r="A92" s="34"/>
      <c r="B92" s="67"/>
      <c r="C92" s="67" t="s">
        <v>271</v>
      </c>
      <c r="D92" s="64" t="s">
        <v>272</v>
      </c>
      <c r="E92" s="37">
        <v>6291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58.5" customHeight="1">
      <c r="A93" s="34"/>
      <c r="B93" s="67"/>
      <c r="C93" s="67" t="s">
        <v>273</v>
      </c>
      <c r="D93" s="64" t="s">
        <v>274</v>
      </c>
      <c r="E93" s="37">
        <v>7781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57" customHeight="1">
      <c r="A94" s="34"/>
      <c r="B94" s="67" t="s">
        <v>275</v>
      </c>
      <c r="C94" s="68"/>
      <c r="D94" s="72" t="s">
        <v>276</v>
      </c>
      <c r="E94" s="70">
        <f>E95</f>
        <v>0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67.5" customHeight="1">
      <c r="A95" s="34"/>
      <c r="B95" s="35"/>
      <c r="C95" s="36" t="s">
        <v>277</v>
      </c>
      <c r="D95" s="64" t="s">
        <v>278</v>
      </c>
      <c r="E95" s="37">
        <v>10000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8" customHeight="1">
      <c r="A96" s="23"/>
      <c r="B96" s="20" t="s">
        <v>279</v>
      </c>
      <c r="C96" s="20"/>
      <c r="D96" s="177" t="s">
        <v>280</v>
      </c>
      <c r="E96" s="242">
        <f>E97</f>
        <v>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20.25" customHeight="1">
      <c r="A97" s="34"/>
      <c r="B97" s="67"/>
      <c r="C97" s="67" t="s">
        <v>281</v>
      </c>
      <c r="D97" s="64" t="s">
        <v>282</v>
      </c>
      <c r="E97" s="71">
        <v>3384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33" customHeight="1">
      <c r="A98" s="80" t="s">
        <v>283</v>
      </c>
      <c r="B98" s="211"/>
      <c r="C98" s="179"/>
      <c r="D98" s="170" t="s">
        <v>284</v>
      </c>
      <c r="E98" s="212">
        <f>E99+E101</f>
        <v>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33" customHeight="1">
      <c r="A99" s="60"/>
      <c r="B99" s="61" t="s">
        <v>285</v>
      </c>
      <c r="C99" s="61"/>
      <c r="D99" s="173" t="s">
        <v>286</v>
      </c>
      <c r="E99" s="174">
        <f>E100</f>
        <v>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68.25" customHeight="1">
      <c r="A100" s="34"/>
      <c r="B100" s="35"/>
      <c r="C100" s="67" t="s">
        <v>287</v>
      </c>
      <c r="D100" s="64" t="s">
        <v>288</v>
      </c>
      <c r="E100" s="176">
        <v>60900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33" customHeight="1">
      <c r="A101" s="23"/>
      <c r="B101" s="20" t="s">
        <v>289</v>
      </c>
      <c r="C101" s="20"/>
      <c r="D101" s="177" t="s">
        <v>290</v>
      </c>
      <c r="E101" s="22">
        <f>E102</f>
        <v>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54" customHeight="1">
      <c r="A102" s="73"/>
      <c r="B102" s="243"/>
      <c r="C102" s="220" t="s">
        <v>291</v>
      </c>
      <c r="D102" s="48" t="s">
        <v>292</v>
      </c>
      <c r="E102" s="65">
        <v>18500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32.25" customHeight="1">
      <c r="A103" s="80" t="s">
        <v>293</v>
      </c>
      <c r="B103" s="211"/>
      <c r="C103" s="179"/>
      <c r="D103" s="170" t="s">
        <v>294</v>
      </c>
      <c r="E103" s="171">
        <f>E104+E106</f>
        <v>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30" customHeight="1">
      <c r="A104" s="60"/>
      <c r="B104" s="61" t="s">
        <v>295</v>
      </c>
      <c r="C104" s="61"/>
      <c r="D104" s="173" t="s">
        <v>296</v>
      </c>
      <c r="E104" s="174">
        <f>E105</f>
        <v>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56.25" customHeight="1">
      <c r="A105" s="23"/>
      <c r="B105" s="20"/>
      <c r="C105" s="20" t="s">
        <v>297</v>
      </c>
      <c r="D105" s="25" t="s">
        <v>298</v>
      </c>
      <c r="E105" s="244">
        <v>53856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20.25" customHeight="1">
      <c r="A106" s="15"/>
      <c r="B106" s="61" t="s">
        <v>299</v>
      </c>
      <c r="C106" s="16"/>
      <c r="D106" s="173" t="s">
        <v>300</v>
      </c>
      <c r="E106" s="174">
        <f>E107+E108</f>
        <v>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78.75" customHeight="1">
      <c r="A107" s="34"/>
      <c r="B107" s="67"/>
      <c r="C107" s="36" t="s">
        <v>301</v>
      </c>
      <c r="D107" s="64" t="s">
        <v>302</v>
      </c>
      <c r="E107" s="176">
        <v>22704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20.25" customHeight="1">
      <c r="A108" s="34"/>
      <c r="B108" s="35"/>
      <c r="C108" s="67" t="s">
        <v>303</v>
      </c>
      <c r="D108" s="64" t="s">
        <v>304</v>
      </c>
      <c r="E108" s="176">
        <v>119130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8.75" customHeight="1">
      <c r="A109" s="80" t="s">
        <v>305</v>
      </c>
      <c r="B109" s="169"/>
      <c r="C109" s="169"/>
      <c r="D109" s="170" t="s">
        <v>306</v>
      </c>
      <c r="E109" s="210">
        <f>E110</f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21" customHeight="1">
      <c r="A110" s="60"/>
      <c r="B110" s="61" t="s">
        <v>307</v>
      </c>
      <c r="C110" s="204"/>
      <c r="D110" s="173" t="s">
        <v>308</v>
      </c>
      <c r="E110" s="183">
        <f>E111+E112</f>
        <v>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22.5" customHeight="1">
      <c r="A111" s="23"/>
      <c r="B111" s="24"/>
      <c r="C111" s="20" t="s">
        <v>309</v>
      </c>
      <c r="D111" s="25" t="s">
        <v>310</v>
      </c>
      <c r="E111" s="189">
        <v>45000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68.25" customHeight="1">
      <c r="A112" s="245"/>
      <c r="B112" s="246"/>
      <c r="C112" s="247" t="s">
        <v>311</v>
      </c>
      <c r="D112" s="248" t="s">
        <v>312</v>
      </c>
      <c r="E112" s="249">
        <v>187018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23.25" customHeight="1">
      <c r="A113" s="85"/>
      <c r="B113" s="86"/>
      <c r="C113" s="87"/>
      <c r="D113" s="250" t="s">
        <v>313</v>
      </c>
      <c r="E113" s="251">
        <f>SUM(E8,E11,E17,E20,E25,E33,E45,E52,E56,E63,E78,E84,E98,E103,E109)</f>
        <v>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4.25" customHeight="1">
      <c r="A114" s="94"/>
      <c r="B114" s="95"/>
      <c r="C114" s="96"/>
      <c r="D114" s="92"/>
      <c r="E114" s="9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7.25" customHeight="1">
      <c r="A115" s="94"/>
      <c r="B115" s="94"/>
      <c r="C115" s="94"/>
      <c r="D115" s="97" t="s">
        <v>314</v>
      </c>
      <c r="E115" s="9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0.5" customHeight="1">
      <c r="A116" s="94"/>
      <c r="B116" s="99"/>
      <c r="C116" s="96"/>
      <c r="D116" s="92"/>
      <c r="E116" s="9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6.5" customHeight="1">
      <c r="A117" s="252"/>
      <c r="B117" s="252"/>
      <c r="C117" s="253"/>
      <c r="D117" s="100" t="s">
        <v>315</v>
      </c>
      <c r="E117" s="10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21" customHeight="1">
      <c r="A118" s="254"/>
      <c r="B118" s="91"/>
      <c r="C118" s="96"/>
      <c r="D118" s="184"/>
      <c r="E118" s="25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8" customHeight="1">
      <c r="A119" s="254"/>
      <c r="B119" s="94"/>
      <c r="C119" s="256"/>
      <c r="D119" s="184"/>
      <c r="E119" s="25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6.5" customHeight="1">
      <c r="A120" s="254"/>
      <c r="B120" s="91"/>
      <c r="C120" s="96"/>
      <c r="D120" s="184"/>
      <c r="E120" s="25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20.25" customHeight="1">
      <c r="A121" s="254"/>
      <c r="B121" s="94"/>
      <c r="C121" s="256"/>
      <c r="D121" s="184"/>
      <c r="E121" s="25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33" customHeight="1">
      <c r="A122" s="254"/>
      <c r="B122" s="91"/>
      <c r="C122" s="96"/>
      <c r="D122" s="258"/>
      <c r="E122" s="25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8" customHeight="1">
      <c r="A123" s="254"/>
      <c r="B123" s="94"/>
      <c r="C123" s="256"/>
      <c r="D123" s="184"/>
      <c r="E123" s="25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20.25" customHeight="1">
      <c r="A124" s="90"/>
      <c r="B124" s="90"/>
      <c r="C124" s="91"/>
      <c r="D124" s="259"/>
      <c r="E124" s="26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25.5" customHeight="1">
      <c r="A125" s="94"/>
      <c r="B125" s="95"/>
      <c r="C125" s="96"/>
      <c r="D125" s="261"/>
      <c r="E125" s="25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25.5" customHeight="1">
      <c r="A126" s="94"/>
      <c r="B126" s="94"/>
      <c r="C126" s="256"/>
      <c r="D126" s="92"/>
      <c r="E126" s="9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25.5" customHeight="1">
      <c r="A127" s="94"/>
      <c r="B127" s="95"/>
      <c r="C127" s="96"/>
      <c r="D127" s="92"/>
      <c r="E127" s="9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54.75" customHeight="1">
      <c r="A128" s="94"/>
      <c r="B128" s="99"/>
      <c r="C128" s="256"/>
      <c r="D128" s="184"/>
      <c r="E128" s="26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67.5" customHeight="1">
      <c r="A129" s="94"/>
      <c r="B129" s="95"/>
      <c r="C129" s="96"/>
      <c r="D129" s="261"/>
      <c r="E129" s="25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43.5" customHeight="1">
      <c r="A130" s="94"/>
      <c r="B130" s="99"/>
      <c r="C130" s="256"/>
      <c r="D130" s="184"/>
      <c r="E130" s="26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9.5" customHeight="1">
      <c r="A131" s="91"/>
      <c r="B131" s="95"/>
      <c r="C131" s="96"/>
      <c r="D131" s="261"/>
      <c r="E131" s="25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28.5" customHeight="1">
      <c r="A132" s="94"/>
      <c r="B132" s="95"/>
      <c r="C132" s="96"/>
      <c r="D132" s="261"/>
      <c r="E132" s="25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43.5" customHeight="1">
      <c r="A133" s="94"/>
      <c r="B133" s="95"/>
      <c r="C133" s="95"/>
      <c r="D133" s="184"/>
      <c r="E133" s="25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21" customHeight="1">
      <c r="A134" s="94"/>
      <c r="B134" s="95"/>
      <c r="C134" s="96"/>
      <c r="D134" s="261"/>
      <c r="E134" s="25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39.75" customHeight="1">
      <c r="A135" s="94"/>
      <c r="B135" s="95"/>
      <c r="C135" s="95"/>
      <c r="D135" s="184"/>
      <c r="E135" s="25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32.25" customHeight="1">
      <c r="A136" s="94"/>
      <c r="B136" s="95"/>
      <c r="C136" s="96"/>
      <c r="D136" s="261"/>
      <c r="E136" s="25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42.75" customHeight="1">
      <c r="A137" s="94"/>
      <c r="B137" s="99"/>
      <c r="C137" s="256"/>
      <c r="D137" s="184"/>
      <c r="E137" s="26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48.75" customHeight="1">
      <c r="A138" s="252"/>
      <c r="B138" s="252"/>
      <c r="C138" s="253"/>
      <c r="D138" s="263"/>
      <c r="E138" s="26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5.75" customHeight="1">
      <c r="A139" s="94"/>
      <c r="B139" s="95"/>
      <c r="C139" s="96"/>
      <c r="D139" s="258"/>
      <c r="E139" s="25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9.5" customHeight="1">
      <c r="A140" s="94"/>
      <c r="B140" s="95"/>
      <c r="C140" s="95"/>
      <c r="D140" s="184"/>
      <c r="E140" s="26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23.25" customHeight="1">
      <c r="A141" s="94"/>
      <c r="B141" s="95"/>
      <c r="C141" s="256"/>
      <c r="D141" s="184"/>
      <c r="E141" s="26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30.75" customHeight="1">
      <c r="A142" s="94"/>
      <c r="B142" s="95"/>
      <c r="C142" s="96"/>
      <c r="D142" s="258"/>
      <c r="E142" s="25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40.5" customHeight="1">
      <c r="A143" s="94"/>
      <c r="B143" s="99"/>
      <c r="C143" s="95"/>
      <c r="D143" s="184"/>
      <c r="E143" s="26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9.5" customHeight="1">
      <c r="A144" s="94"/>
      <c r="B144" s="95"/>
      <c r="C144" s="96"/>
      <c r="D144" s="258"/>
      <c r="E144" s="25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39.75" customHeight="1">
      <c r="A145" s="94"/>
      <c r="B145" s="99"/>
      <c r="C145" s="256"/>
      <c r="D145" s="184"/>
      <c r="E145" s="26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 customHeight="1" hidden="1">
      <c r="A146" s="94"/>
      <c r="B146" s="95" t="s">
        <v>316</v>
      </c>
      <c r="C146" s="96"/>
      <c r="D146" s="258" t="s">
        <v>317</v>
      </c>
      <c r="E146" s="26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 customHeight="1" hidden="1">
      <c r="A147" s="94"/>
      <c r="B147" s="99"/>
      <c r="C147" s="95" t="s">
        <v>318</v>
      </c>
      <c r="D147" s="184" t="s">
        <v>319</v>
      </c>
      <c r="E147" s="15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 customHeight="1" hidden="1">
      <c r="A148" s="94"/>
      <c r="B148" s="99"/>
      <c r="C148" s="95"/>
      <c r="D148" s="265" t="s">
        <v>320</v>
      </c>
      <c r="E148" s="26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 customHeight="1" hidden="1">
      <c r="A149" s="94"/>
      <c r="B149" s="95" t="s">
        <v>321</v>
      </c>
      <c r="C149" s="96"/>
      <c r="D149" s="258" t="s">
        <v>322</v>
      </c>
      <c r="E149" s="25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 customHeight="1" hidden="1">
      <c r="A150" s="94"/>
      <c r="B150" s="99"/>
      <c r="C150" s="256" t="s">
        <v>323</v>
      </c>
      <c r="D150" s="184" t="s">
        <v>324</v>
      </c>
      <c r="E150" s="26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ht="33" customHeight="1"/>
    <row r="152" ht="45" customHeight="1"/>
    <row r="153" ht="20.25" customHeight="1"/>
    <row r="154" ht="45.75" customHeight="1"/>
    <row r="155" ht="43.5" customHeight="1"/>
    <row r="156" ht="47.25" customHeight="1"/>
    <row r="157" ht="19.5" customHeight="1"/>
    <row r="158" ht="29.25" customHeight="1"/>
    <row r="159" ht="18.75" customHeight="1"/>
    <row r="160" ht="42" customHeight="1"/>
    <row r="161" ht="33.75" customHeight="1"/>
    <row r="162" ht="33.75" customHeight="1"/>
    <row r="163" ht="21" customHeight="1"/>
    <row r="164" ht="20.25" customHeight="1"/>
    <row r="165" ht="18" customHeight="1"/>
    <row r="166" ht="32.25" customHeight="1"/>
    <row r="167" ht="19.5" customHeight="1"/>
    <row r="168" ht="18.75" customHeight="1"/>
    <row r="169" ht="43.5" customHeight="1"/>
    <row r="170" ht="20.25" customHeight="1"/>
    <row r="171" ht="33.75" customHeight="1"/>
    <row r="172" ht="19.5" customHeight="1"/>
    <row r="173" ht="45.75" customHeight="1"/>
    <row r="174" ht="59.25" customHeight="1"/>
    <row r="175" ht="48.75" customHeight="1"/>
    <row r="176" ht="27" customHeight="1"/>
    <row r="177" ht="24.75" customHeight="1"/>
    <row r="178" ht="25.5" customHeight="1"/>
    <row r="179" ht="28.5" customHeight="1"/>
    <row r="180" ht="21" customHeight="1"/>
    <row r="181" ht="32.25" customHeight="1"/>
    <row r="182" ht="23.25" customHeight="1"/>
    <row r="183" ht="33" customHeight="1"/>
    <row r="184" ht="21.75" customHeight="1"/>
    <row r="185" ht="39.75" customHeight="1"/>
    <row r="186" ht="36" customHeight="1"/>
    <row r="187" ht="30.75" customHeight="1"/>
    <row r="188" ht="27" customHeight="1"/>
    <row r="189" ht="25.5" customHeight="1"/>
    <row r="190" ht="25.5" customHeight="1"/>
    <row r="191" ht="21" customHeight="1"/>
    <row r="192" ht="29.25" customHeight="1"/>
    <row r="193" ht="24.75" customHeight="1"/>
  </sheetData>
  <mergeCells count="6">
    <mergeCell ref="D3:E3"/>
    <mergeCell ref="A5:C5"/>
    <mergeCell ref="D5:D6"/>
    <mergeCell ref="E5:E6"/>
    <mergeCell ref="D115:E115"/>
    <mergeCell ref="D117:E117"/>
  </mergeCells>
  <printOptions/>
  <pageMargins left="0.7875" right="0.39375" top="0.5902777777777778" bottom="0.5902777777777778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cp:lastPrinted>2005-01-04T09:05:12Z</cp:lastPrinted>
  <dcterms:created xsi:type="dcterms:W3CDTF">2001-11-06T14:38:58Z</dcterms:created>
  <dcterms:modified xsi:type="dcterms:W3CDTF">2005-11-30T11:55:57Z</dcterms:modified>
  <cp:category/>
  <cp:version/>
  <cp:contentType/>
  <cp:contentStatus/>
  <cp:revision>1</cp:revision>
</cp:coreProperties>
</file>